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20100" windowHeight="9468" activeTab="0"/>
  </bookViews>
  <sheets>
    <sheet name="2018 у СМП МО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<sst xmlns="http://schemas.openxmlformats.org/spreadsheetml/2006/main" count="36" uniqueCount="29">
  <si>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Совокупный  годовой объем закупок, рассчитанный с учетом требований ст.30 ФЗ- 44</t>
  </si>
  <si>
    <t xml:space="preserve">По состоянию на  01 октября 2018 г. осуществлено  закупок  у субъектов малого  предпринимательства, социально ориентированных некоммерческих  организаций  путем проведения </t>
  </si>
  <si>
    <t>Открытого конкурса</t>
  </si>
  <si>
    <t>Двухэтапного конкурса</t>
  </si>
  <si>
    <t>Электронного аукциона</t>
  </si>
  <si>
    <t>Запроса котировок</t>
  </si>
  <si>
    <t>Запроса предложений</t>
  </si>
  <si>
    <t>Закрытыми способами</t>
  </si>
  <si>
    <t>Итого</t>
  </si>
  <si>
    <t>Новошахтинская городская Дума</t>
  </si>
  <si>
    <t>Управление образования Администрации города</t>
  </si>
  <si>
    <t>Отдел культуры Администрации города</t>
  </si>
  <si>
    <t>Отдел ЗАГС Администрации города</t>
  </si>
  <si>
    <t>Комитет по управлению имуществом Администрации города</t>
  </si>
  <si>
    <t>Приложение № 5</t>
  </si>
  <si>
    <t xml:space="preserve">Наименование  главных
распорядителей бюджетных средств
</t>
  </si>
  <si>
    <t>Администрация города Новошахтинска</t>
  </si>
  <si>
    <t>ИТОГО:</t>
  </si>
  <si>
    <t>Финансовое управление Администрации города</t>
  </si>
  <si>
    <t>% размещённых для СМП средств</t>
  </si>
  <si>
    <t>М.А. Карасёва</t>
  </si>
  <si>
    <t xml:space="preserve">Руководитель контрактной службы  Администрации города                    </t>
  </si>
  <si>
    <t>Сумма заключенных контрактов, всего, тыс.руб.</t>
  </si>
  <si>
    <t>Совокупный  годовой объем закупок, рассчитанный с учетом требований ст.30 ФЗ- 44, тыс.руб.</t>
  </si>
  <si>
    <t xml:space="preserve">Осуществлено  закупок  у субъектов малого  предпринимательства, социально ориентированных некоммерческих  организаций, тыс.руб. </t>
  </si>
  <si>
    <t>к общей сумме заключенных контрактов</t>
  </si>
  <si>
    <t>к общему совокупному годовому объему закупок, рассчитанному с учетом требований ст.30 ФЗ- 44</t>
  </si>
  <si>
    <t>Управление социальной защиты населения Администрации города</t>
  </si>
  <si>
    <r>
      <t xml:space="preserve">Информация о размещенных для субъектов малого предпринимательства и социально ориентированных некоммерческих организаций средствах по муниципальному образованию "Город Новошахтинск"                                                      на   </t>
    </r>
    <r>
      <rPr>
        <b/>
        <u val="single"/>
        <sz val="12"/>
        <rFont val="Arial"/>
        <family val="2"/>
      </rPr>
      <t>01.01.2019</t>
    </r>
    <r>
      <rPr>
        <b/>
        <sz val="12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</si>
</sst>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3" borderId="23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left" vertical="center" wrapText="1"/>
    </xf>
    <xf numFmtId="2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" fontId="2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abSelected="1" zoomScalePageLayoutView="0" workbookViewId="0" topLeftCell="A10">
      <selection activeCell="J29" sqref="J29"/>
    </sheetView>
  </sheetViews>
  <sheetFormatPr defaultColWidth="9.140625" defaultRowHeight="12.75"/>
  <cols>
    <col min="1" max="1" width="37.421875" style="0" customWidth="1"/>
    <col min="2" max="2" width="14.8515625" style="0" customWidth="1"/>
    <col min="3" max="3" width="20.140625" style="0" customWidth="1"/>
    <col min="4" max="4" width="16.57421875" style="0" hidden="1" customWidth="1"/>
    <col min="5" max="5" width="13.421875" style="0" hidden="1" customWidth="1"/>
    <col min="6" max="6" width="15.7109375" style="0" hidden="1" customWidth="1"/>
    <col min="7" max="7" width="15.28125" style="0" hidden="1" customWidth="1"/>
    <col min="8" max="8" width="12.28125" style="0" hidden="1" customWidth="1"/>
    <col min="9" max="9" width="12.57421875" style="0" hidden="1" customWidth="1"/>
    <col min="10" max="10" width="26.421875" style="0" customWidth="1"/>
    <col min="11" max="11" width="16.8515625" style="0" customWidth="1"/>
    <col min="12" max="12" width="21.28125" style="0" customWidth="1"/>
  </cols>
  <sheetData>
    <row r="1" ht="12.75">
      <c r="L1" s="4" t="s">
        <v>14</v>
      </c>
    </row>
    <row r="2" spans="1:12" s="1" customFormat="1" ht="48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1" customFormat="1" ht="15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5"/>
    </row>
    <row r="4" spans="1:13" s="1" customFormat="1" ht="31.5" customHeight="1">
      <c r="A4" s="48" t="s">
        <v>15</v>
      </c>
      <c r="B4" s="50" t="s">
        <v>22</v>
      </c>
      <c r="C4" s="50" t="s">
        <v>23</v>
      </c>
      <c r="D4" s="16"/>
      <c r="E4" s="17"/>
      <c r="F4" s="17"/>
      <c r="G4" s="17"/>
      <c r="H4" s="17"/>
      <c r="I4" s="17"/>
      <c r="J4" s="45" t="s">
        <v>24</v>
      </c>
      <c r="K4" s="50" t="s">
        <v>19</v>
      </c>
      <c r="L4" s="52"/>
      <c r="M4" s="5"/>
    </row>
    <row r="5" spans="1:12" s="1" customFormat="1" ht="108" customHeight="1" thickBot="1">
      <c r="A5" s="49"/>
      <c r="B5" s="51"/>
      <c r="C5" s="51"/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46"/>
      <c r="K5" s="26" t="s">
        <v>25</v>
      </c>
      <c r="L5" s="27" t="s">
        <v>26</v>
      </c>
    </row>
    <row r="6" spans="1:12" s="1" customFormat="1" ht="15" hidden="1" thickBot="1">
      <c r="A6" s="28"/>
      <c r="B6" s="29"/>
      <c r="C6" s="30">
        <v>1</v>
      </c>
      <c r="D6" s="30">
        <v>2</v>
      </c>
      <c r="E6" s="30">
        <v>3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/>
      <c r="L6" s="31"/>
    </row>
    <row r="7" spans="1:12" s="1" customFormat="1" ht="27.75" customHeight="1" thickBot="1">
      <c r="A7" s="35" t="s">
        <v>17</v>
      </c>
      <c r="B7" s="36">
        <f aca="true" t="shared" si="0" ref="B7:J7">SUM(B8,B19,B9,B10,B11,B18,B16,B17)</f>
        <v>715473.8600000001</v>
      </c>
      <c r="C7" s="37">
        <f t="shared" si="0"/>
        <v>226017.27000000002</v>
      </c>
      <c r="D7" s="36">
        <f t="shared" si="0"/>
        <v>9868</v>
      </c>
      <c r="E7" s="36">
        <f t="shared" si="0"/>
        <v>0</v>
      </c>
      <c r="F7" s="36">
        <f t="shared" si="0"/>
        <v>54863.36</v>
      </c>
      <c r="G7" s="36">
        <f t="shared" si="0"/>
        <v>4286.08</v>
      </c>
      <c r="H7" s="36">
        <f t="shared" si="0"/>
        <v>0</v>
      </c>
      <c r="I7" s="36">
        <f t="shared" si="0"/>
        <v>0</v>
      </c>
      <c r="J7" s="36">
        <f t="shared" si="0"/>
        <v>69017.44</v>
      </c>
      <c r="K7" s="36">
        <f aca="true" t="shared" si="1" ref="K7:K19">J7/B7*100</f>
        <v>9.646395746729306</v>
      </c>
      <c r="L7" s="38">
        <f>J7/C7*100</f>
        <v>30.536356801407255</v>
      </c>
    </row>
    <row r="8" spans="1:12" s="3" customFormat="1" ht="33.75" customHeight="1">
      <c r="A8" s="24" t="s">
        <v>16</v>
      </c>
      <c r="B8" s="32">
        <v>412640.63</v>
      </c>
      <c r="C8" s="25">
        <v>212226.13</v>
      </c>
      <c r="D8" s="33">
        <v>9868</v>
      </c>
      <c r="E8" s="33">
        <v>0</v>
      </c>
      <c r="F8" s="33">
        <v>46062.76</v>
      </c>
      <c r="G8" s="33">
        <v>4142.38</v>
      </c>
      <c r="H8" s="33">
        <v>0</v>
      </c>
      <c r="I8" s="33">
        <v>0</v>
      </c>
      <c r="J8" s="33">
        <f>SUM(D8:I8)</f>
        <v>60073.14</v>
      </c>
      <c r="K8" s="33">
        <f t="shared" si="1"/>
        <v>14.558222247770413</v>
      </c>
      <c r="L8" s="34">
        <f>J8/C8*100</f>
        <v>28.306193963957217</v>
      </c>
    </row>
    <row r="9" spans="1:12" s="3" customFormat="1" ht="33" customHeight="1">
      <c r="A9" s="20" t="s">
        <v>10</v>
      </c>
      <c r="B9" s="7">
        <v>225897.2</v>
      </c>
      <c r="C9" s="7">
        <v>2367</v>
      </c>
      <c r="D9" s="7">
        <v>0</v>
      </c>
      <c r="E9" s="9"/>
      <c r="F9" s="9">
        <v>1412.5</v>
      </c>
      <c r="G9" s="7">
        <v>0</v>
      </c>
      <c r="H9" s="9"/>
      <c r="I9" s="9"/>
      <c r="J9" s="9">
        <f>SUM(D9:I9)</f>
        <v>1412.5</v>
      </c>
      <c r="K9" s="7">
        <f t="shared" si="1"/>
        <v>0.6252844214093843</v>
      </c>
      <c r="L9" s="19">
        <f>J9/C9*100</f>
        <v>59.674693705111956</v>
      </c>
    </row>
    <row r="10" spans="1:12" s="3" customFormat="1" ht="36" customHeight="1">
      <c r="A10" s="20" t="s">
        <v>27</v>
      </c>
      <c r="B10" s="7">
        <v>14098.8</v>
      </c>
      <c r="C10" s="7">
        <v>2948.9</v>
      </c>
      <c r="D10" s="7">
        <v>0</v>
      </c>
      <c r="E10" s="9"/>
      <c r="F10" s="8">
        <v>876.5</v>
      </c>
      <c r="G10" s="7">
        <v>0</v>
      </c>
      <c r="H10" s="9"/>
      <c r="I10" s="9"/>
      <c r="J10" s="9">
        <f>SUM(D10:I10)</f>
        <v>876.5</v>
      </c>
      <c r="K10" s="7">
        <f t="shared" si="1"/>
        <v>6.216841149601385</v>
      </c>
      <c r="L10" s="19">
        <f>J10/C10*100</f>
        <v>29.722947539760586</v>
      </c>
    </row>
    <row r="11" spans="1:12" s="3" customFormat="1" ht="33.75" customHeight="1">
      <c r="A11" s="20" t="s">
        <v>11</v>
      </c>
      <c r="B11" s="7">
        <v>52905.13</v>
      </c>
      <c r="C11" s="7">
        <v>7784.04</v>
      </c>
      <c r="D11" s="7">
        <v>0</v>
      </c>
      <c r="E11" s="9"/>
      <c r="F11" s="9">
        <v>6511.6</v>
      </c>
      <c r="G11" s="7">
        <v>0</v>
      </c>
      <c r="H11" s="9"/>
      <c r="I11" s="9"/>
      <c r="J11" s="9">
        <f>SUM(D11:I11)</f>
        <v>6511.6</v>
      </c>
      <c r="K11" s="7">
        <f t="shared" si="1"/>
        <v>12.308069179680686</v>
      </c>
      <c r="L11" s="19">
        <f>J11/C11*100</f>
        <v>83.65321863710875</v>
      </c>
    </row>
    <row r="12" spans="1:12" s="3" customFormat="1" ht="15" hidden="1">
      <c r="A12" s="20"/>
      <c r="B12" s="7"/>
      <c r="C12" s="40" t="s">
        <v>12</v>
      </c>
      <c r="D12" s="40"/>
      <c r="E12" s="40"/>
      <c r="F12" s="40"/>
      <c r="G12" s="40"/>
      <c r="H12" s="40"/>
      <c r="I12" s="40"/>
      <c r="J12" s="40"/>
      <c r="K12" s="7" t="e">
        <f t="shared" si="1"/>
        <v>#DIV/0!</v>
      </c>
      <c r="L12" s="18"/>
    </row>
    <row r="13" spans="1:12" s="3" customFormat="1" ht="40.5" customHeight="1" hidden="1">
      <c r="A13" s="20"/>
      <c r="B13" s="7"/>
      <c r="C13" s="41" t="s">
        <v>0</v>
      </c>
      <c r="D13" s="42" t="s">
        <v>1</v>
      </c>
      <c r="E13" s="43"/>
      <c r="F13" s="43"/>
      <c r="G13" s="43"/>
      <c r="H13" s="43"/>
      <c r="I13" s="43"/>
      <c r="J13" s="44"/>
      <c r="K13" s="7" t="e">
        <f t="shared" si="1"/>
        <v>#DIV/0!</v>
      </c>
      <c r="L13" s="18"/>
    </row>
    <row r="14" spans="1:12" s="3" customFormat="1" ht="60" customHeight="1" hidden="1">
      <c r="A14" s="20"/>
      <c r="B14" s="7"/>
      <c r="C14" s="41"/>
      <c r="D14" s="10" t="s">
        <v>2</v>
      </c>
      <c r="E14" s="10" t="s">
        <v>3</v>
      </c>
      <c r="F14" s="10" t="s">
        <v>4</v>
      </c>
      <c r="G14" s="11" t="s">
        <v>5</v>
      </c>
      <c r="H14" s="11" t="s">
        <v>6</v>
      </c>
      <c r="I14" s="11" t="s">
        <v>7</v>
      </c>
      <c r="J14" s="10" t="s">
        <v>8</v>
      </c>
      <c r="K14" s="7" t="e">
        <f t="shared" si="1"/>
        <v>#VALUE!</v>
      </c>
      <c r="L14" s="18"/>
    </row>
    <row r="15" spans="1:12" s="3" customFormat="1" ht="15" hidden="1">
      <c r="A15" s="20"/>
      <c r="B15" s="7"/>
      <c r="C15" s="9">
        <v>1</v>
      </c>
      <c r="D15" s="9">
        <v>2</v>
      </c>
      <c r="E15" s="9">
        <v>3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7" t="e">
        <f t="shared" si="1"/>
        <v>#DIV/0!</v>
      </c>
      <c r="L15" s="18"/>
    </row>
    <row r="16" spans="1:12" s="3" customFormat="1" ht="45">
      <c r="A16" s="20" t="s">
        <v>13</v>
      </c>
      <c r="B16" s="7">
        <v>1954.9</v>
      </c>
      <c r="C16" s="7">
        <v>115.3</v>
      </c>
      <c r="D16" s="7">
        <v>0</v>
      </c>
      <c r="E16" s="7"/>
      <c r="F16" s="7">
        <v>0</v>
      </c>
      <c r="G16" s="7">
        <v>51</v>
      </c>
      <c r="H16" s="7"/>
      <c r="I16" s="7"/>
      <c r="J16" s="7">
        <f>SUM(D16:I16)</f>
        <v>51</v>
      </c>
      <c r="K16" s="7">
        <f t="shared" si="1"/>
        <v>2.6088290961174483</v>
      </c>
      <c r="L16" s="19">
        <f>J16/C16*100</f>
        <v>44.232437120555076</v>
      </c>
    </row>
    <row r="17" spans="1:12" s="3" customFormat="1" ht="36" customHeight="1">
      <c r="A17" s="20" t="s">
        <v>18</v>
      </c>
      <c r="B17" s="7">
        <v>7178.3</v>
      </c>
      <c r="C17" s="7">
        <v>446.7</v>
      </c>
      <c r="D17" s="7">
        <v>0</v>
      </c>
      <c r="E17" s="7"/>
      <c r="F17" s="7">
        <v>0</v>
      </c>
      <c r="G17" s="7">
        <v>92.7</v>
      </c>
      <c r="H17" s="7"/>
      <c r="I17" s="7"/>
      <c r="J17" s="7">
        <f>SUM(D17:I17)</f>
        <v>92.7</v>
      </c>
      <c r="K17" s="7">
        <f t="shared" si="1"/>
        <v>1.291392112338576</v>
      </c>
      <c r="L17" s="19">
        <f>J17/C17*100</f>
        <v>20.752182672934858</v>
      </c>
    </row>
    <row r="18" spans="1:12" s="3" customFormat="1" ht="30">
      <c r="A18" s="20" t="s">
        <v>12</v>
      </c>
      <c r="B18" s="7">
        <v>603</v>
      </c>
      <c r="C18" s="7">
        <v>0</v>
      </c>
      <c r="D18" s="7">
        <v>0</v>
      </c>
      <c r="E18" s="7"/>
      <c r="F18" s="7">
        <v>0</v>
      </c>
      <c r="G18" s="7">
        <v>0</v>
      </c>
      <c r="H18" s="7"/>
      <c r="I18" s="7"/>
      <c r="J18" s="7">
        <f>SUM(D18:I18)</f>
        <v>0</v>
      </c>
      <c r="K18" s="7">
        <f t="shared" si="1"/>
        <v>0</v>
      </c>
      <c r="L18" s="19">
        <v>0</v>
      </c>
    </row>
    <row r="19" spans="1:12" s="3" customFormat="1" ht="30" customHeight="1" thickBot="1">
      <c r="A19" s="21" t="s">
        <v>9</v>
      </c>
      <c r="B19" s="22">
        <v>195.9</v>
      </c>
      <c r="C19" s="22">
        <v>129.2</v>
      </c>
      <c r="D19" s="22">
        <v>0</v>
      </c>
      <c r="E19" s="22"/>
      <c r="F19" s="22">
        <v>0</v>
      </c>
      <c r="G19" s="22">
        <v>0</v>
      </c>
      <c r="H19" s="22"/>
      <c r="I19" s="22"/>
      <c r="J19" s="22">
        <f>SUM(D19:I19)</f>
        <v>0</v>
      </c>
      <c r="K19" s="22">
        <f t="shared" si="1"/>
        <v>0</v>
      </c>
      <c r="L19" s="23">
        <v>0</v>
      </c>
    </row>
    <row r="20" spans="1:12" s="2" customFormat="1" ht="15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s="2" customFormat="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s="2" customFormat="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4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39" t="s">
        <v>20</v>
      </c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sheetProtection/>
  <mergeCells count="9">
    <mergeCell ref="C12:J12"/>
    <mergeCell ref="C13:C14"/>
    <mergeCell ref="D13:J13"/>
    <mergeCell ref="J4:J5"/>
    <mergeCell ref="A2:L2"/>
    <mergeCell ref="A4:A5"/>
    <mergeCell ref="B4:B5"/>
    <mergeCell ref="C4:C5"/>
    <mergeCell ref="K4:L4"/>
  </mergeCells>
  <printOptions/>
  <pageMargins left="0.5118110236220472" right="0.31496062992125984" top="0.35433070866141736" bottom="0.35433070866141736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11</cp:lastModifiedBy>
  <cp:lastPrinted>2018-12-03T08:12:48Z</cp:lastPrinted>
  <dcterms:created xsi:type="dcterms:W3CDTF">2018-11-30T08:01:15Z</dcterms:created>
  <dcterms:modified xsi:type="dcterms:W3CDTF">2019-01-16T11:10:04Z</dcterms:modified>
  <cp:category/>
  <cp:version/>
  <cp:contentType/>
  <cp:contentStatus/>
</cp:coreProperties>
</file>