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35" tabRatio="549" activeTab="0"/>
  </bookViews>
  <sheets>
    <sheet name="на 01.07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<sst xmlns="http://schemas.openxmlformats.org/spreadsheetml/2006/main" count="95" uniqueCount="95">
  <si>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</si>
  <si>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Образование</t>
  </si>
  <si>
    <t>Социальная политика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</si>
  <si>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</si>
  <si>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</si>
  <si>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</si>
  <si>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</si>
  <si>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</si>
  <si>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Налог на доходы физических лиц</t>
  </si>
  <si>
    <t xml:space="preserve">Прочие неналоговые доходы </t>
  </si>
  <si>
    <t>3</t>
  </si>
  <si>
    <t>Утвержденные бюджетные ассигнования на год (тыс.руб.)</t>
  </si>
  <si>
    <t>Субвенции бюджетам субъектов Российской Федерации и муниципальных образований</t>
  </si>
  <si>
    <t>Доходы от оказания платных услуг и компенсации затрат государства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</si>
  <si>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</si>
  <si>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</si>
  <si>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</si>
  <si>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</si>
  <si>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</si>
  <si>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</si>
  <si>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</si>
  <si>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</si>
  <si>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</si>
  <si>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</si>
  <si>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</si>
  <si>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</si>
  <si>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</si>
  <si>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</si>
  <si>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</si>
  <si>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</si>
  <si>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</si>
  <si>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</si>
  <si>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Средства массовой информации</t>
  </si>
  <si>
    <t>Стационарная медицинская помощь</t>
  </si>
  <si>
    <t>Физическая культура и спорт</t>
  </si>
  <si>
    <t>Социальное обслуживание населения</t>
  </si>
  <si>
    <t>Социальное обеспечение населения</t>
  </si>
  <si>
    <t>Охрана семьи и детства</t>
  </si>
  <si>
    <t>Итого расходов</t>
  </si>
  <si>
    <t xml:space="preserve">Дефицит  (-), профицит (+) </t>
  </si>
  <si>
    <t>Источники внутреннего финансирования дефицита</t>
  </si>
  <si>
    <t>Изменение остатков средств на счетах по учету средств бюджета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</si>
  <si>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</si>
  <si>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</si>
  <si>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Массовый спорт</t>
  </si>
  <si>
    <t>Здравоохранение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</si>
  <si>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</si>
  <si>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Периодическая печать и издательства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</si>
  <si>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</si>
  <si>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</si>
  <si>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</si>
  <si>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</si>
  <si>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</si>
  <si>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</si>
  <si>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</si>
  <si>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</si>
  <si>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</si>
  <si>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</si>
  <si>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</si>
  <si>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Иные межбюджетные трансферты                    </t>
  </si>
  <si>
    <t xml:space="preserve">Безвозмездные поступления от других бюджетов бюджетной системы Российской Федерации 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</si>
  <si>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</si>
  <si>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</si>
  <si>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</si>
  <si>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Исполнение</t>
  </si>
  <si>
    <t>Налоги на имущество</t>
  </si>
  <si>
    <t>Доходы</t>
  </si>
  <si>
    <t>Налоговые и неналоговые доходы</t>
  </si>
  <si>
    <t xml:space="preserve">Безвозмездные поступления </t>
  </si>
  <si>
    <t>Расходы</t>
  </si>
  <si>
    <t>Итого доходов</t>
  </si>
  <si>
    <t>Исполнено (тыс.руб.)</t>
  </si>
  <si>
    <t>Невыясненные поступления</t>
  </si>
  <si>
    <t>Дорожное хозяйство (дорожные фонды)</t>
  </si>
  <si>
    <t xml:space="preserve">Управляющий делами
Администрации города                                                                              
</t>
  </si>
  <si>
    <t xml:space="preserve">Заведующая финансовым отделом
Администрации города  
</t>
  </si>
  <si>
    <t>Начальник юридического отдела  Администрации города</t>
  </si>
  <si>
    <t>Приложение № 1</t>
  </si>
  <si>
    <t>к сведениям об исполнении</t>
  </si>
  <si>
    <t>бюджета города Новошахтинска</t>
  </si>
  <si>
    <t>Другие вопросы в области охраны окружающей среды</t>
  </si>
  <si>
    <t>янв. - август 2012 года</t>
  </si>
  <si>
    <t>Мобилизационная подготовка экономики</t>
  </si>
  <si>
    <t>Получение кредитов от кредитных организаций бюджетами городских округов в валюте Российской Федерации</t>
  </si>
  <si>
    <t>Погашение  кредитов,полученных от кредитных организаций бюджетами городских округов в валюте Российской Федерации</t>
  </si>
  <si>
    <t>Налог на товары и услуги</t>
  </si>
  <si>
    <t>Акцизы</t>
  </si>
  <si>
    <t>Пенсионное обеспечение</t>
  </si>
  <si>
    <t>Кредиты кредитных организаций в валюте Российской Федерации</t>
  </si>
  <si>
    <t>Топливно-энергетический комплекс</t>
  </si>
  <si>
    <t>Судебная система</t>
  </si>
  <si>
    <t>Получение бюджетных  кредитов  от других бюджетов бюджетной системы Российской Федерации в валюте Российской Федерации</t>
  </si>
  <si>
    <t>Погашение бюджетных  кредитов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</si>
  <si>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Росийской Федерации</t>
  </si>
  <si>
    <t>бюджета города Новошахтинска на 01.12.2015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</si>
</sst>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&quot;р.&quot;_-;\-* #,##0.0&quot;р.&quot;_-;_-* &quot;-&quot;?&quot;р.&quot;_-;_-@_-"/>
    <numFmt numFmtId="175" formatCode="#,##0_ ;\-#,##0\ "/>
    <numFmt numFmtId="176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173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/>
    </xf>
    <xf numFmtId="173" fontId="4" fillId="0" borderId="1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173" fontId="4" fillId="0" borderId="14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wrapText="1"/>
    </xf>
    <xf numFmtId="173" fontId="5" fillId="0" borderId="12" xfId="0" applyNumberFormat="1" applyFont="1" applyFill="1" applyBorder="1" applyAlignment="1">
      <alignment horizontal="center" wrapText="1"/>
    </xf>
    <xf numFmtId="173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173" fontId="4" fillId="0" borderId="12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86">
      <selection activeCell="B89" sqref="B89"/>
    </sheetView>
  </sheetViews>
  <sheetFormatPr defaultColWidth="9.00390625" defaultRowHeight="12.75"/>
  <cols>
    <col min="1" max="1" width="47.00390625" style="10" customWidth="1"/>
    <col min="2" max="2" width="20.75390625" style="9" customWidth="1"/>
    <col min="3" max="3" width="25.375" style="9" customWidth="1"/>
  </cols>
  <sheetData>
    <row r="1" spans="1:3" ht="15" hidden="1">
      <c r="A1" s="41" t="s">
        <v>77</v>
      </c>
      <c r="B1" s="41"/>
      <c r="C1" s="41"/>
    </row>
    <row r="2" spans="1:3" ht="15" hidden="1">
      <c r="A2" s="41" t="s">
        <v>78</v>
      </c>
      <c r="B2" s="41"/>
      <c r="C2" s="41"/>
    </row>
    <row r="3" spans="1:3" ht="15" hidden="1">
      <c r="A3" s="41" t="s">
        <v>79</v>
      </c>
      <c r="B3" s="41"/>
      <c r="C3" s="41"/>
    </row>
    <row r="4" spans="1:3" ht="15" hidden="1">
      <c r="A4" s="41" t="s">
        <v>81</v>
      </c>
      <c r="B4" s="41"/>
      <c r="C4" s="41"/>
    </row>
    <row r="5" spans="1:3" ht="15" hidden="1">
      <c r="A5" s="2"/>
      <c r="B5" s="3"/>
      <c r="C5" s="3"/>
    </row>
    <row r="6" spans="1:3" ht="15.75">
      <c r="A6" s="42" t="s">
        <v>64</v>
      </c>
      <c r="B6" s="42"/>
      <c r="C6" s="42"/>
    </row>
    <row r="7" spans="1:3" ht="15.75">
      <c r="A7" s="42" t="s">
        <v>94</v>
      </c>
      <c r="B7" s="42"/>
      <c r="C7" s="42"/>
    </row>
    <row r="8" spans="1:3" ht="15.75">
      <c r="A8" s="14"/>
      <c r="C8" s="14"/>
    </row>
    <row r="9" spans="1:3" ht="15.75" thickBot="1">
      <c r="A9" s="2"/>
      <c r="B9" s="3"/>
      <c r="C9" s="3"/>
    </row>
    <row r="10" spans="1:3" ht="12.75">
      <c r="A10" s="37" t="s">
        <v>0</v>
      </c>
      <c r="B10" s="39" t="s">
        <v>11</v>
      </c>
      <c r="C10" s="39" t="s">
        <v>71</v>
      </c>
    </row>
    <row r="11" spans="1:3" ht="12.75">
      <c r="A11" s="38"/>
      <c r="B11" s="40"/>
      <c r="C11" s="40"/>
    </row>
    <row r="12" spans="1:3" ht="42" customHeight="1" thickBot="1">
      <c r="A12" s="38"/>
      <c r="B12" s="40"/>
      <c r="C12" s="40"/>
    </row>
    <row r="13" spans="1:3" ht="16.5" thickBot="1">
      <c r="A13" s="15">
        <v>1</v>
      </c>
      <c r="B13" s="16">
        <v>2</v>
      </c>
      <c r="C13" s="17" t="s">
        <v>10</v>
      </c>
    </row>
    <row r="14" spans="1:3" ht="15.75">
      <c r="A14" s="18" t="s">
        <v>66</v>
      </c>
      <c r="B14" s="19"/>
      <c r="C14" s="19"/>
    </row>
    <row r="15" spans="1:3" ht="15.75">
      <c r="A15" s="20" t="s">
        <v>67</v>
      </c>
      <c r="B15" s="21">
        <f>B16+B20+B21+B22+B23+B24+B25+B26+B27+B29+B18</f>
        <v>394137.60000000003</v>
      </c>
      <c r="C15" s="21">
        <f>C16+C20+C21+C22+C23+C24+C25+C26+C27+C29+C18</f>
        <v>358980.19999999995</v>
      </c>
    </row>
    <row r="16" spans="1:3" ht="15" customHeight="1">
      <c r="A16" s="22" t="s">
        <v>52</v>
      </c>
      <c r="B16" s="19">
        <f>B17</f>
        <v>187285.5</v>
      </c>
      <c r="C16" s="19">
        <f>+C17</f>
        <v>164947.1</v>
      </c>
    </row>
    <row r="17" spans="1:3" ht="15">
      <c r="A17" s="23" t="s">
        <v>8</v>
      </c>
      <c r="B17" s="24">
        <v>187285.5</v>
      </c>
      <c r="C17" s="24">
        <v>164947.1</v>
      </c>
    </row>
    <row r="18" spans="1:3" ht="15.75">
      <c r="A18" s="25" t="s">
        <v>85</v>
      </c>
      <c r="B18" s="21">
        <f>B19</f>
        <v>10370.9</v>
      </c>
      <c r="C18" s="21">
        <f>C19</f>
        <v>10463.1</v>
      </c>
    </row>
    <row r="19" spans="1:3" ht="15">
      <c r="A19" s="23" t="s">
        <v>86</v>
      </c>
      <c r="B19" s="24">
        <v>10370.9</v>
      </c>
      <c r="C19" s="24">
        <v>10463.1</v>
      </c>
    </row>
    <row r="20" spans="1:3" ht="15.75">
      <c r="A20" s="25" t="s">
        <v>53</v>
      </c>
      <c r="B20" s="21">
        <v>48692.8</v>
      </c>
      <c r="C20" s="21">
        <v>48980.1</v>
      </c>
    </row>
    <row r="21" spans="1:3" ht="15.75">
      <c r="A21" s="25" t="s">
        <v>65</v>
      </c>
      <c r="B21" s="21">
        <v>67402.1</v>
      </c>
      <c r="C21" s="21">
        <v>64193.1</v>
      </c>
    </row>
    <row r="22" spans="1:3" ht="15.75">
      <c r="A22" s="25" t="s">
        <v>54</v>
      </c>
      <c r="B22" s="21">
        <v>8729.3</v>
      </c>
      <c r="C22" s="21">
        <v>7961.4</v>
      </c>
    </row>
    <row r="23" spans="1:3" ht="49.5" customHeight="1">
      <c r="A23" s="25" t="s">
        <v>55</v>
      </c>
      <c r="B23" s="21">
        <v>45815.3</v>
      </c>
      <c r="C23" s="21">
        <v>44670.6</v>
      </c>
    </row>
    <row r="24" spans="1:3" ht="31.5">
      <c r="A24" s="25" t="s">
        <v>56</v>
      </c>
      <c r="B24" s="21">
        <v>1065</v>
      </c>
      <c r="C24" s="21">
        <v>985.3</v>
      </c>
    </row>
    <row r="25" spans="1:3" ht="31.5">
      <c r="A25" s="25" t="s">
        <v>13</v>
      </c>
      <c r="B25" s="21">
        <v>640.5</v>
      </c>
      <c r="C25" s="21">
        <v>-4892</v>
      </c>
    </row>
    <row r="26" spans="1:3" ht="31.5">
      <c r="A26" s="25" t="s">
        <v>57</v>
      </c>
      <c r="B26" s="21">
        <v>16289.3</v>
      </c>
      <c r="C26" s="21">
        <v>14705.4</v>
      </c>
    </row>
    <row r="27" spans="1:3" ht="15.75" customHeight="1">
      <c r="A27" s="25" t="s">
        <v>58</v>
      </c>
      <c r="B27" s="21">
        <v>7816.9</v>
      </c>
      <c r="C27" s="21">
        <v>6966.1</v>
      </c>
    </row>
    <row r="28" spans="1:3" ht="15.75">
      <c r="A28" s="26" t="s">
        <v>72</v>
      </c>
      <c r="B28" s="21">
        <v>0</v>
      </c>
      <c r="C28" s="21">
        <v>0</v>
      </c>
    </row>
    <row r="29" spans="1:3" ht="15.75">
      <c r="A29" s="25" t="s">
        <v>9</v>
      </c>
      <c r="B29" s="21">
        <v>30</v>
      </c>
      <c r="C29" s="21">
        <v>0</v>
      </c>
    </row>
    <row r="30" spans="1:3" ht="15.75">
      <c r="A30" s="26" t="s">
        <v>68</v>
      </c>
      <c r="B30" s="27">
        <f>B31+B37</f>
        <v>1777830.4</v>
      </c>
      <c r="C30" s="27">
        <f>C31+C37</f>
        <v>1542555</v>
      </c>
    </row>
    <row r="31" spans="1:3" ht="45">
      <c r="A31" s="28" t="s">
        <v>60</v>
      </c>
      <c r="B31" s="29">
        <f>B32+B33+B34+B35</f>
        <v>1778479.4</v>
      </c>
      <c r="C31" s="29">
        <f>C32+C33+C34+C35</f>
        <v>1543204</v>
      </c>
    </row>
    <row r="32" spans="1:3" ht="47.25" customHeight="1">
      <c r="A32" s="28" t="s">
        <v>61</v>
      </c>
      <c r="B32" s="29">
        <v>152216.2</v>
      </c>
      <c r="C32" s="29">
        <v>150882.5</v>
      </c>
    </row>
    <row r="33" spans="1:3" ht="45">
      <c r="A33" s="28" t="s">
        <v>62</v>
      </c>
      <c r="B33" s="29">
        <v>320507.5</v>
      </c>
      <c r="C33" s="29">
        <v>171494.3</v>
      </c>
    </row>
    <row r="34" spans="1:3" ht="45">
      <c r="A34" s="28" t="s">
        <v>12</v>
      </c>
      <c r="B34" s="29">
        <v>1077343.2</v>
      </c>
      <c r="C34" s="29">
        <v>999868.5</v>
      </c>
    </row>
    <row r="35" spans="1:3" ht="15">
      <c r="A35" s="28" t="s">
        <v>59</v>
      </c>
      <c r="B35" s="30">
        <v>228412.5</v>
      </c>
      <c r="C35" s="30">
        <v>220958.7</v>
      </c>
    </row>
    <row r="36" spans="1:3" ht="15" hidden="1">
      <c r="A36" s="28"/>
      <c r="B36" s="30"/>
      <c r="C36" s="30"/>
    </row>
    <row r="37" spans="1:3" ht="60">
      <c r="A37" s="28" t="s">
        <v>63</v>
      </c>
      <c r="B37" s="29">
        <v>-649</v>
      </c>
      <c r="C37" s="29">
        <v>-649</v>
      </c>
    </row>
    <row r="38" spans="1:3" ht="15.75">
      <c r="A38" s="20" t="s">
        <v>70</v>
      </c>
      <c r="B38" s="19">
        <f>B15+B30</f>
        <v>2171968</v>
      </c>
      <c r="C38" s="19">
        <f>C15+C30</f>
        <v>1901535.2</v>
      </c>
    </row>
    <row r="39" spans="1:3" ht="15.75">
      <c r="A39" s="31" t="s">
        <v>69</v>
      </c>
      <c r="B39" s="21"/>
      <c r="C39" s="21"/>
    </row>
    <row r="40" spans="1:3" ht="15.75">
      <c r="A40" s="31" t="s">
        <v>4</v>
      </c>
      <c r="B40" s="21">
        <f>B41+B42+B43+B45+B46+B44</f>
        <v>128842.20000000001</v>
      </c>
      <c r="C40" s="21">
        <f>C41+C42+C43+C45+C46+C44</f>
        <v>106329.5</v>
      </c>
    </row>
    <row r="41" spans="1:3" ht="45">
      <c r="A41" s="32" t="s">
        <v>14</v>
      </c>
      <c r="B41" s="29">
        <v>2003.7</v>
      </c>
      <c r="C41" s="29">
        <v>1658.3</v>
      </c>
    </row>
    <row r="42" spans="1:3" ht="75.75" customHeight="1">
      <c r="A42" s="32" t="s">
        <v>46</v>
      </c>
      <c r="B42" s="29">
        <v>5877.1</v>
      </c>
      <c r="C42" s="29">
        <v>4585.7</v>
      </c>
    </row>
    <row r="43" spans="1:3" ht="75">
      <c r="A43" s="32" t="s">
        <v>51</v>
      </c>
      <c r="B43" s="29">
        <v>73122.1</v>
      </c>
      <c r="C43" s="29">
        <v>60626.4</v>
      </c>
    </row>
    <row r="44" spans="1:3" ht="15">
      <c r="A44" s="32" t="s">
        <v>90</v>
      </c>
      <c r="B44" s="29">
        <v>11.5</v>
      </c>
      <c r="C44" s="29">
        <v>3.1</v>
      </c>
    </row>
    <row r="45" spans="1:3" ht="60.75" customHeight="1">
      <c r="A45" s="32" t="s">
        <v>15</v>
      </c>
      <c r="B45" s="29">
        <v>12711.5</v>
      </c>
      <c r="C45" s="29">
        <v>9789.8</v>
      </c>
    </row>
    <row r="46" spans="1:3" ht="15">
      <c r="A46" s="32" t="s">
        <v>17</v>
      </c>
      <c r="B46" s="29">
        <v>35116.3</v>
      </c>
      <c r="C46" s="29">
        <v>29666.2</v>
      </c>
    </row>
    <row r="47" spans="1:3" ht="15.75">
      <c r="A47" s="33" t="s">
        <v>18</v>
      </c>
      <c r="B47" s="34">
        <f>B48</f>
        <v>118.4</v>
      </c>
      <c r="C47" s="34">
        <f>C48</f>
        <v>59.1</v>
      </c>
    </row>
    <row r="48" spans="1:3" ht="15">
      <c r="A48" s="32" t="s">
        <v>82</v>
      </c>
      <c r="B48" s="29">
        <v>118.4</v>
      </c>
      <c r="C48" s="29">
        <v>59.1</v>
      </c>
    </row>
    <row r="49" spans="1:3" ht="31.5">
      <c r="A49" s="33" t="s">
        <v>5</v>
      </c>
      <c r="B49" s="34">
        <f>B50</f>
        <v>17639.4</v>
      </c>
      <c r="C49" s="34">
        <f>C50</f>
        <v>14945.5</v>
      </c>
    </row>
    <row r="50" spans="1:3" ht="60">
      <c r="A50" s="32" t="s">
        <v>42</v>
      </c>
      <c r="B50" s="29">
        <v>17639.4</v>
      </c>
      <c r="C50" s="29">
        <v>14945.5</v>
      </c>
    </row>
    <row r="51" spans="1:3" ht="15.75">
      <c r="A51" s="33" t="s">
        <v>3</v>
      </c>
      <c r="B51" s="34">
        <f>B52+B55+B56+B54+B53</f>
        <v>65757.59999999999</v>
      </c>
      <c r="C51" s="34">
        <f>C52+C55+C56+C54+C53</f>
        <v>40120.4</v>
      </c>
    </row>
    <row r="52" spans="1:3" ht="15">
      <c r="A52" s="32" t="s">
        <v>19</v>
      </c>
      <c r="B52" s="29">
        <v>205.3</v>
      </c>
      <c r="C52" s="29">
        <v>180.5</v>
      </c>
    </row>
    <row r="53" spans="1:3" ht="15">
      <c r="A53" s="32" t="s">
        <v>89</v>
      </c>
      <c r="B53" s="29">
        <v>1048.4</v>
      </c>
      <c r="C53" s="29">
        <v>744.7</v>
      </c>
    </row>
    <row r="54" spans="1:3" ht="15">
      <c r="A54" s="32" t="s">
        <v>73</v>
      </c>
      <c r="B54" s="29">
        <v>62332.7</v>
      </c>
      <c r="C54" s="29">
        <v>37347.9</v>
      </c>
    </row>
    <row r="55" spans="1:3" ht="15">
      <c r="A55" s="32" t="s">
        <v>20</v>
      </c>
      <c r="B55" s="29">
        <v>748.9</v>
      </c>
      <c r="C55" s="29">
        <v>748.8</v>
      </c>
    </row>
    <row r="56" spans="1:3" ht="30">
      <c r="A56" s="32" t="s">
        <v>21</v>
      </c>
      <c r="B56" s="29">
        <v>1422.3</v>
      </c>
      <c r="C56" s="29">
        <v>1098.5</v>
      </c>
    </row>
    <row r="57" spans="1:3" ht="15.75">
      <c r="A57" s="33" t="s">
        <v>6</v>
      </c>
      <c r="B57" s="34">
        <f>B58+B59+B60+B61</f>
        <v>178757.90000000002</v>
      </c>
      <c r="C57" s="34">
        <f>C58+C59+C60+C61</f>
        <v>116897</v>
      </c>
    </row>
    <row r="58" spans="1:3" ht="15">
      <c r="A58" s="32" t="s">
        <v>22</v>
      </c>
      <c r="B58" s="29">
        <v>100778.1</v>
      </c>
      <c r="C58" s="29">
        <v>52752.7</v>
      </c>
    </row>
    <row r="59" spans="1:3" ht="15">
      <c r="A59" s="32" t="s">
        <v>23</v>
      </c>
      <c r="B59" s="29">
        <v>32992.8</v>
      </c>
      <c r="C59" s="29">
        <v>23523</v>
      </c>
    </row>
    <row r="60" spans="1:3" ht="15">
      <c r="A60" s="32" t="s">
        <v>24</v>
      </c>
      <c r="B60" s="29">
        <v>25986.2</v>
      </c>
      <c r="C60" s="29">
        <v>24589.8</v>
      </c>
    </row>
    <row r="61" spans="1:3" ht="30">
      <c r="A61" s="32" t="s">
        <v>25</v>
      </c>
      <c r="B61" s="29">
        <v>19000.8</v>
      </c>
      <c r="C61" s="29">
        <v>16031.5</v>
      </c>
    </row>
    <row r="62" spans="1:3" ht="15.75">
      <c r="A62" s="33" t="s">
        <v>7</v>
      </c>
      <c r="B62" s="34">
        <f>B63</f>
        <v>219.5</v>
      </c>
      <c r="C62" s="34">
        <f>C63</f>
        <v>0</v>
      </c>
    </row>
    <row r="63" spans="1:3" ht="30">
      <c r="A63" s="32" t="s">
        <v>80</v>
      </c>
      <c r="B63" s="29">
        <v>219.5</v>
      </c>
      <c r="C63" s="29">
        <v>0</v>
      </c>
    </row>
    <row r="64" spans="1:3" ht="15.75">
      <c r="A64" s="33" t="s">
        <v>1</v>
      </c>
      <c r="B64" s="34">
        <f>B65+B66+B67+B68</f>
        <v>894916</v>
      </c>
      <c r="C64" s="34">
        <f>C65+C66+C67+C68</f>
        <v>728070.9</v>
      </c>
    </row>
    <row r="65" spans="1:3" ht="15">
      <c r="A65" s="32" t="s">
        <v>26</v>
      </c>
      <c r="B65" s="29">
        <v>389909.4</v>
      </c>
      <c r="C65" s="29">
        <v>276208.4</v>
      </c>
    </row>
    <row r="66" spans="1:3" ht="15">
      <c r="A66" s="32" t="s">
        <v>27</v>
      </c>
      <c r="B66" s="29">
        <v>462771.4</v>
      </c>
      <c r="C66" s="29">
        <v>414892.6</v>
      </c>
    </row>
    <row r="67" spans="1:3" ht="30">
      <c r="A67" s="32" t="s">
        <v>28</v>
      </c>
      <c r="B67" s="29">
        <v>15185.2</v>
      </c>
      <c r="C67" s="29">
        <v>14839.8</v>
      </c>
    </row>
    <row r="68" spans="1:3" ht="15">
      <c r="A68" s="32" t="s">
        <v>29</v>
      </c>
      <c r="B68" s="29">
        <v>27050</v>
      </c>
      <c r="C68" s="29">
        <v>22130.1</v>
      </c>
    </row>
    <row r="69" spans="1:3" ht="15.75">
      <c r="A69" s="33" t="s">
        <v>48</v>
      </c>
      <c r="B69" s="34">
        <f>B70+B71</f>
        <v>59532.600000000006</v>
      </c>
      <c r="C69" s="34">
        <f>C70+C71</f>
        <v>53574.5</v>
      </c>
    </row>
    <row r="70" spans="1:3" ht="15">
      <c r="A70" s="32" t="s">
        <v>30</v>
      </c>
      <c r="B70" s="29">
        <v>54726.3</v>
      </c>
      <c r="C70" s="29">
        <v>49631.3</v>
      </c>
    </row>
    <row r="71" spans="1:3" ht="30">
      <c r="A71" s="32" t="s">
        <v>43</v>
      </c>
      <c r="B71" s="29">
        <v>4806.3</v>
      </c>
      <c r="C71" s="29">
        <v>3943.2</v>
      </c>
    </row>
    <row r="72" spans="1:3" ht="15.75">
      <c r="A72" s="33" t="s">
        <v>45</v>
      </c>
      <c r="B72" s="34">
        <f>B73</f>
        <v>41571.5</v>
      </c>
      <c r="C72" s="34">
        <f>C73</f>
        <v>37566.4</v>
      </c>
    </row>
    <row r="73" spans="1:3" ht="15">
      <c r="A73" s="32" t="s">
        <v>33</v>
      </c>
      <c r="B73" s="29">
        <v>41571.5</v>
      </c>
      <c r="C73" s="29">
        <v>37566.4</v>
      </c>
    </row>
    <row r="74" spans="1:3" ht="15.75">
      <c r="A74" s="33" t="s">
        <v>2</v>
      </c>
      <c r="B74" s="34">
        <f>B76+B77+B78+B79+B75</f>
        <v>904626.5000000001</v>
      </c>
      <c r="C74" s="34">
        <f>C76+C77+C78+C79+C75</f>
        <v>818772</v>
      </c>
    </row>
    <row r="75" spans="1:3" ht="15">
      <c r="A75" s="32" t="s">
        <v>87</v>
      </c>
      <c r="B75" s="29">
        <v>2216.3</v>
      </c>
      <c r="C75" s="29">
        <v>1617.3</v>
      </c>
    </row>
    <row r="76" spans="1:3" ht="15">
      <c r="A76" s="32" t="s">
        <v>35</v>
      </c>
      <c r="B76" s="29">
        <v>67383.8</v>
      </c>
      <c r="C76" s="29">
        <v>60932.4</v>
      </c>
    </row>
    <row r="77" spans="1:3" ht="15">
      <c r="A77" s="32" t="s">
        <v>36</v>
      </c>
      <c r="B77" s="29">
        <v>693301.8</v>
      </c>
      <c r="C77" s="29">
        <v>638197.9</v>
      </c>
    </row>
    <row r="78" spans="1:3" ht="15">
      <c r="A78" s="32" t="s">
        <v>37</v>
      </c>
      <c r="B78" s="29">
        <v>118741.9</v>
      </c>
      <c r="C78" s="29">
        <v>98207.7</v>
      </c>
    </row>
    <row r="79" spans="1:3" ht="30">
      <c r="A79" s="32" t="s">
        <v>49</v>
      </c>
      <c r="B79" s="29">
        <v>22982.7</v>
      </c>
      <c r="C79" s="29">
        <v>19816.7</v>
      </c>
    </row>
    <row r="80" spans="1:3" ht="15.75">
      <c r="A80" s="33" t="s">
        <v>34</v>
      </c>
      <c r="B80" s="34">
        <f>B81</f>
        <v>3653.8</v>
      </c>
      <c r="C80" s="34">
        <f>C81</f>
        <v>3022.8</v>
      </c>
    </row>
    <row r="81" spans="1:3" ht="15">
      <c r="A81" s="32" t="s">
        <v>44</v>
      </c>
      <c r="B81" s="29">
        <v>3653.8</v>
      </c>
      <c r="C81" s="29">
        <v>3022.8</v>
      </c>
    </row>
    <row r="82" spans="1:3" ht="15.75">
      <c r="A82" s="33" t="s">
        <v>32</v>
      </c>
      <c r="B82" s="34">
        <f>B83+B84</f>
        <v>2830.7000000000003</v>
      </c>
      <c r="C82" s="34">
        <f>C83+C84</f>
        <v>2494.9</v>
      </c>
    </row>
    <row r="83" spans="1:3" ht="15">
      <c r="A83" s="32" t="s">
        <v>31</v>
      </c>
      <c r="B83" s="29">
        <v>2689.4</v>
      </c>
      <c r="C83" s="29">
        <v>2368.4</v>
      </c>
    </row>
    <row r="84" spans="1:3" ht="15">
      <c r="A84" s="32" t="s">
        <v>47</v>
      </c>
      <c r="B84" s="29">
        <v>141.3</v>
      </c>
      <c r="C84" s="29">
        <v>126.5</v>
      </c>
    </row>
    <row r="85" spans="1:3" ht="31.5">
      <c r="A85" s="33" t="s">
        <v>16</v>
      </c>
      <c r="B85" s="34">
        <f>B86</f>
        <v>2380.3</v>
      </c>
      <c r="C85" s="34">
        <f>C86</f>
        <v>1677.5</v>
      </c>
    </row>
    <row r="86" spans="1:3" ht="30">
      <c r="A86" s="32" t="s">
        <v>50</v>
      </c>
      <c r="B86" s="29">
        <v>2380.3</v>
      </c>
      <c r="C86" s="29">
        <v>1677.5</v>
      </c>
    </row>
    <row r="87" spans="1:3" ht="15.75">
      <c r="A87" s="33" t="s">
        <v>38</v>
      </c>
      <c r="B87" s="21">
        <f>B40+B47+B49+B51+B57+B62+B64+B69+B72+B74+B80+B82+B85</f>
        <v>2300846.4</v>
      </c>
      <c r="C87" s="21">
        <f>C40+C47+C49+C51+C57+C62+C64+C69+C72+C74+C80+C82+C85</f>
        <v>1923530.4999999998</v>
      </c>
    </row>
    <row r="88" spans="1:3" ht="15.75">
      <c r="A88" s="20" t="s">
        <v>39</v>
      </c>
      <c r="B88" s="21">
        <f>B38-B87</f>
        <v>-128878.3999999999</v>
      </c>
      <c r="C88" s="21">
        <f>C38-C87</f>
        <v>-21995.299999999814</v>
      </c>
    </row>
    <row r="89" spans="1:3" ht="31.5">
      <c r="A89" s="25" t="s">
        <v>40</v>
      </c>
      <c r="B89" s="21">
        <f>B90+B96+B93</f>
        <v>128878.4</v>
      </c>
      <c r="C89" s="21">
        <f>C90+C96+C93</f>
        <v>21995.300000000003</v>
      </c>
    </row>
    <row r="90" spans="1:3" ht="30.75">
      <c r="A90" s="23" t="s">
        <v>88</v>
      </c>
      <c r="B90" s="21">
        <f>B91+B92</f>
        <v>17400</v>
      </c>
      <c r="C90" s="21">
        <f>C91+C92</f>
        <v>-23907.6</v>
      </c>
    </row>
    <row r="91" spans="1:3" ht="45">
      <c r="A91" s="23" t="s">
        <v>83</v>
      </c>
      <c r="B91" s="24">
        <v>43481</v>
      </c>
      <c r="C91" s="24">
        <v>0</v>
      </c>
    </row>
    <row r="92" spans="1:3" ht="59.25" customHeight="1">
      <c r="A92" s="23" t="s">
        <v>84</v>
      </c>
      <c r="B92" s="24">
        <v>-26081</v>
      </c>
      <c r="C92" s="24">
        <v>-23907.6</v>
      </c>
    </row>
    <row r="93" spans="1:3" ht="36" customHeight="1">
      <c r="A93" s="36" t="s">
        <v>93</v>
      </c>
      <c r="B93" s="24">
        <f>B94+B95</f>
        <v>85212.5</v>
      </c>
      <c r="C93" s="24">
        <f>C94+C95</f>
        <v>85212.5</v>
      </c>
    </row>
    <row r="94" spans="1:3" ht="59.25" customHeight="1">
      <c r="A94" s="35" t="s">
        <v>91</v>
      </c>
      <c r="B94" s="24">
        <v>170425</v>
      </c>
      <c r="C94" s="24">
        <v>85212.5</v>
      </c>
    </row>
    <row r="95" spans="1:3" ht="59.25" customHeight="1">
      <c r="A95" s="35" t="s">
        <v>92</v>
      </c>
      <c r="B95" s="24">
        <v>-85212.5</v>
      </c>
      <c r="C95" s="24">
        <v>0</v>
      </c>
    </row>
    <row r="96" spans="1:3" ht="31.5">
      <c r="A96" s="33" t="s">
        <v>41</v>
      </c>
      <c r="B96" s="21">
        <v>26265.9</v>
      </c>
      <c r="C96" s="21">
        <v>-39309.6</v>
      </c>
    </row>
    <row r="97" spans="1:3" ht="15.75">
      <c r="A97" s="1"/>
      <c r="B97" s="4"/>
      <c r="C97" s="5"/>
    </row>
    <row r="98" spans="1:3" ht="15.75" hidden="1">
      <c r="A98" s="1"/>
      <c r="B98" s="4"/>
      <c r="C98" s="5"/>
    </row>
    <row r="99" spans="1:3" ht="38.25" hidden="1">
      <c r="A99" s="11" t="s">
        <v>74</v>
      </c>
      <c r="B99" s="12"/>
      <c r="C99" s="12"/>
    </row>
    <row r="100" spans="1:3" ht="38.25" hidden="1">
      <c r="A100" s="13" t="s">
        <v>75</v>
      </c>
      <c r="B100" s="12"/>
      <c r="C100" s="12"/>
    </row>
    <row r="101" spans="1:3" ht="25.5" hidden="1">
      <c r="A101" s="13" t="s">
        <v>76</v>
      </c>
      <c r="B101" s="12"/>
      <c r="C101" s="12"/>
    </row>
    <row r="102" spans="1:3" ht="12.75">
      <c r="A102" s="6"/>
      <c r="B102" s="7"/>
      <c r="C102" s="7"/>
    </row>
    <row r="103" spans="1:3" ht="12.75">
      <c r="A103" s="6"/>
      <c r="B103" s="7"/>
      <c r="C103" s="7"/>
    </row>
    <row r="104" spans="1:3" ht="12.75">
      <c r="A104" s="6"/>
      <c r="B104" s="7"/>
      <c r="C104" s="7"/>
    </row>
    <row r="105" spans="1:3" ht="12.75">
      <c r="A105" s="6"/>
      <c r="B105" s="7"/>
      <c r="C105" s="7"/>
    </row>
    <row r="106" spans="1:3" ht="12.75">
      <c r="A106" s="6"/>
      <c r="B106" s="7"/>
      <c r="C106" s="7"/>
    </row>
    <row r="107" spans="1:3" ht="12.75">
      <c r="A107" s="6"/>
      <c r="B107" s="7"/>
      <c r="C107" s="7"/>
    </row>
    <row r="108" spans="1:3" ht="12.75">
      <c r="A108" s="6"/>
      <c r="B108" s="7"/>
      <c r="C108" s="7"/>
    </row>
    <row r="109" spans="1:3" ht="12.75">
      <c r="A109" s="6"/>
      <c r="B109" s="7"/>
      <c r="C109" s="7"/>
    </row>
    <row r="110" ht="12.75">
      <c r="A110" s="8"/>
    </row>
  </sheetData>
  <sheetProtection/>
  <mergeCells count="9">
    <mergeCell ref="A10:A12"/>
    <mergeCell ref="B10:B12"/>
    <mergeCell ref="C10:C12"/>
    <mergeCell ref="A1:C1"/>
    <mergeCell ref="A2:C2"/>
    <mergeCell ref="A3:C3"/>
    <mergeCell ref="A4:C4"/>
    <mergeCell ref="A6:C6"/>
    <mergeCell ref="A7:C7"/>
  </mergeCells>
  <printOptions/>
  <pageMargins left="0.75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User</cp:lastModifiedBy>
  <cp:lastPrinted>2015-08-13T11:20:34Z</cp:lastPrinted>
  <dcterms:created xsi:type="dcterms:W3CDTF">2004-02-10T07:35:25Z</dcterms:created>
  <dcterms:modified xsi:type="dcterms:W3CDTF">2016-01-20T06:46:33Z</dcterms:modified>
  <cp:category/>
  <cp:version/>
  <cp:contentType/>
  <cp:contentStatus/>
</cp:coreProperties>
</file>