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6" windowWidth="12120" windowHeight="7692" tabRatio="549" activeTab="0"/>
  </bookViews>
  <sheets>
    <sheet name="на 01.09" sheetId="1" r:id="rId1"/>
    <sheet name="Лист1" sheetId="2" r:id="rId2"/>
  </sheets>
  <definedNames>
    <definedName name="_xlnm.Print_Area" localSheetId="0">'на 01.09'!$A$1:$C$93</definedName>
  </definedNames>
  <calcPr fullCalcOnLoad="1"/>
</workbook>
</file>

<file path=xl/sharedStrings.xml><?xml version="1.0" encoding="utf-8"?>
<sst xmlns="http://schemas.openxmlformats.org/spreadsheetml/2006/main" count="94" uniqueCount="94">
  <si>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</si>
  <si>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</si>
  <si>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</si>
  <si>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</si>
  <si>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</si>
  <si>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</si>
  <si>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</si>
  <si>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</si>
  <si>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</si>
  <si>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</si>
  <si>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</si>
  <si>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</si>
  <si>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Доходы от оказания платных услуг и компенсации затрат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</si>
  <si>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</si>
  <si>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</si>
  <si>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</si>
  <si>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Общеэкономические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</si>
  <si>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</si>
  <si>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</si>
  <si>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</si>
  <si>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</si>
  <si>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</si>
  <si>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</si>
  <si>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</si>
  <si>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</si>
  <si>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</si>
  <si>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</si>
  <si>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</si>
  <si>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</si>
  <si>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</si>
  <si>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</si>
  <si>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</si>
  <si>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</si>
  <si>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</si>
  <si>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</si>
  <si>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</si>
  <si>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</si>
  <si>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</si>
  <si>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</si>
  <si>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</si>
  <si>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</si>
  <si>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</si>
  <si>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</si>
  <si>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</si>
  <si>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</si>
  <si>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</si>
  <si>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</si>
  <si>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</si>
  <si>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</si>
  <si>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</si>
  <si>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</si>
  <si>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</si>
  <si>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</si>
  <si>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</si>
  <si>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</si>
  <si>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</si>
  <si>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</si>
  <si>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</si>
  <si>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</si>
  <si>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</si>
  <si>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</si>
  <si>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</si>
  <si>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</si>
  <si>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</si>
  <si>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</si>
  <si>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</si>
  <si>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</si>
  <si>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</si>
  <si>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</si>
  <si>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</si>
  <si>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</si>
  <si>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</si>
  <si>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</si>
  <si>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</si>
  <si>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</si>
  <si>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</si>
  <si>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</si>
  <si>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</si>
  <si>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</si>
  <si>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</si>
  <si>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Судебная система</t>
  </si>
  <si>
    <t>Профессиональная подготовка,переподготовка и повышения квалификации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</si>
  <si>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</si>
  <si>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</si>
  <si>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Дополнительное образование детей</t>
  </si>
  <si>
    <t xml:space="preserve">Дотации бюджетам бюджетной системы  Российской Федерации </t>
  </si>
  <si>
    <t xml:space="preserve">Субсидии бюджетам бюджетной системы  Российской Федерации  (межбюджетные субсидии) </t>
  </si>
  <si>
    <t xml:space="preserve">Субвенции бюджетам бюджетной системы  Российской Федерации </t>
  </si>
  <si>
    <t>Источники финансирования дефицита бюджета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</si>
  <si>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</si>
  <si>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</si>
  <si>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</si>
  <si>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Инициативные платежи</t>
  </si>
  <si>
    <t>бюджета города Новошахтинска на 01.08.2021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</si>
</sst>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-* #,##0.0&quot;р.&quot;_-;\-* #,##0.0&quot;р.&quot;_-;_-* &quot;-&quot;?&quot;р.&quot;_-;_-@_-"/>
    <numFmt numFmtId="185" formatCode="#,##0_ ;\-#,##0\ "/>
    <numFmt numFmtId="18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8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8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83" fontId="5" fillId="0" borderId="12" xfId="0" applyNumberFormat="1" applyFont="1" applyFill="1" applyBorder="1" applyAlignment="1">
      <alignment horizontal="center" wrapText="1"/>
    </xf>
    <xf numFmtId="18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83" fontId="4" fillId="0" borderId="1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vertical="center" wrapText="1"/>
    </xf>
    <xf numFmtId="183" fontId="5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83" fontId="5" fillId="0" borderId="15" xfId="0" applyNumberFormat="1" applyFont="1" applyFill="1" applyBorder="1" applyAlignment="1">
      <alignment horizontal="center" wrapText="1"/>
    </xf>
    <xf numFmtId="183" fontId="4" fillId="0" borderId="16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6">
      <selection activeCell="D60" sqref="D60"/>
    </sheetView>
  </sheetViews>
  <sheetFormatPr defaultColWidth="9.00390625" defaultRowHeight="12.75"/>
  <cols>
    <col min="1" max="1" width="47.00390625" style="10" customWidth="1"/>
    <col min="2" max="2" width="20.625" style="9" customWidth="1"/>
    <col min="3" max="3" width="25.50390625" style="9" customWidth="1"/>
    <col min="4" max="4" width="21.375" style="0" customWidth="1"/>
    <col min="5" max="5" width="10.125" style="0" customWidth="1"/>
  </cols>
  <sheetData>
    <row r="1" spans="1:3" ht="15" hidden="1">
      <c r="A1" s="53" t="s">
        <v>69</v>
      </c>
      <c r="B1" s="53"/>
      <c r="C1" s="53"/>
    </row>
    <row r="2" spans="1:3" ht="15" hidden="1">
      <c r="A2" s="53" t="s">
        <v>70</v>
      </c>
      <c r="B2" s="53"/>
      <c r="C2" s="53"/>
    </row>
    <row r="3" spans="1:3" ht="15" hidden="1">
      <c r="A3" s="53" t="s">
        <v>71</v>
      </c>
      <c r="B3" s="53"/>
      <c r="C3" s="53"/>
    </row>
    <row r="4" spans="1:3" ht="15" hidden="1">
      <c r="A4" s="53" t="s">
        <v>73</v>
      </c>
      <c r="B4" s="53"/>
      <c r="C4" s="53"/>
    </row>
    <row r="5" spans="1:3" ht="15" hidden="1">
      <c r="A5" s="2"/>
      <c r="B5" s="3"/>
      <c r="C5" s="3"/>
    </row>
    <row r="6" spans="1:3" ht="15.75" customHeight="1">
      <c r="A6" s="54" t="s">
        <v>56</v>
      </c>
      <c r="B6" s="54"/>
      <c r="C6" s="54"/>
    </row>
    <row r="7" spans="1:3" ht="15.75" customHeight="1">
      <c r="A7" s="54" t="s">
        <v>93</v>
      </c>
      <c r="B7" s="54"/>
      <c r="C7" s="54"/>
    </row>
    <row r="8" spans="1:3" ht="15">
      <c r="A8" s="14"/>
      <c r="C8" s="14"/>
    </row>
    <row r="9" spans="1:3" ht="15" thickBot="1">
      <c r="A9" s="2"/>
      <c r="B9" s="3"/>
      <c r="C9" s="3"/>
    </row>
    <row r="10" spans="1:3" ht="12.75">
      <c r="A10" s="49" t="s">
        <v>0</v>
      </c>
      <c r="B10" s="51" t="s">
        <v>11</v>
      </c>
      <c r="C10" s="51" t="s">
        <v>63</v>
      </c>
    </row>
    <row r="11" spans="1:3" ht="12.75">
      <c r="A11" s="50"/>
      <c r="B11" s="52"/>
      <c r="C11" s="52"/>
    </row>
    <row r="12" spans="1:4" ht="50.25" customHeight="1" thickBot="1">
      <c r="A12" s="50"/>
      <c r="B12" s="52"/>
      <c r="C12" s="52"/>
      <c r="D12" s="35"/>
    </row>
    <row r="13" spans="1:4" ht="15.75" thickBot="1">
      <c r="A13" s="15">
        <v>1</v>
      </c>
      <c r="B13" s="16">
        <v>2</v>
      </c>
      <c r="C13" s="17" t="s">
        <v>10</v>
      </c>
      <c r="D13" s="35"/>
    </row>
    <row r="14" spans="1:4" ht="15">
      <c r="A14" s="18" t="s">
        <v>58</v>
      </c>
      <c r="B14" s="19"/>
      <c r="C14" s="47"/>
      <c r="D14" s="40"/>
    </row>
    <row r="15" spans="1:4" ht="15">
      <c r="A15" s="20" t="s">
        <v>59</v>
      </c>
      <c r="B15" s="21">
        <f>B16+B20+B21+B22+B24+B25+B26+B27+B28+B30+B18+B31</f>
        <v>619942.4399999998</v>
      </c>
      <c r="C15" s="21">
        <f>C16+C20+C21+C22+C24+C25+C26+C27+C28+C30+C18+C31+C29</f>
        <v>339049.60000000003</v>
      </c>
      <c r="D15" s="5"/>
    </row>
    <row r="16" spans="1:4" ht="15" customHeight="1">
      <c r="A16" s="22" t="s">
        <v>46</v>
      </c>
      <c r="B16" s="19">
        <f>B17</f>
        <v>337911</v>
      </c>
      <c r="C16" s="19">
        <f>C17</f>
        <v>196741.2</v>
      </c>
      <c r="D16" s="40"/>
    </row>
    <row r="17" spans="1:4" ht="15">
      <c r="A17" s="23" t="s">
        <v>8</v>
      </c>
      <c r="B17" s="24">
        <v>337911</v>
      </c>
      <c r="C17" s="24">
        <v>196741.2</v>
      </c>
      <c r="D17" s="40"/>
    </row>
    <row r="18" spans="1:4" ht="15">
      <c r="A18" s="25" t="s">
        <v>76</v>
      </c>
      <c r="B18" s="21">
        <f>B19</f>
        <v>18125.44</v>
      </c>
      <c r="C18" s="21">
        <f>C19</f>
        <v>10097.5</v>
      </c>
      <c r="D18" s="40"/>
    </row>
    <row r="19" spans="1:4" ht="15">
      <c r="A19" s="23" t="s">
        <v>77</v>
      </c>
      <c r="B19" s="24">
        <v>18125.44</v>
      </c>
      <c r="C19" s="24">
        <v>10097.5</v>
      </c>
      <c r="D19" s="12"/>
    </row>
    <row r="20" spans="1:4" ht="15">
      <c r="A20" s="25" t="s">
        <v>47</v>
      </c>
      <c r="B20" s="21">
        <v>22830</v>
      </c>
      <c r="C20" s="21">
        <v>23422.8</v>
      </c>
      <c r="D20" s="12"/>
    </row>
    <row r="21" spans="1:4" ht="15">
      <c r="A21" s="25" t="s">
        <v>57</v>
      </c>
      <c r="B21" s="21">
        <v>140203.5</v>
      </c>
      <c r="C21" s="21">
        <v>45323.8</v>
      </c>
      <c r="D21" s="12"/>
    </row>
    <row r="22" spans="1:4" ht="15">
      <c r="A22" s="25" t="s">
        <v>48</v>
      </c>
      <c r="B22" s="21">
        <v>14361.6</v>
      </c>
      <c r="C22" s="21">
        <v>9227.3</v>
      </c>
      <c r="D22" s="12"/>
    </row>
    <row r="23" spans="1:4" ht="46.5" hidden="1">
      <c r="A23" s="25" t="s">
        <v>82</v>
      </c>
      <c r="B23" s="21"/>
      <c r="C23" s="21"/>
      <c r="D23" s="12"/>
    </row>
    <row r="24" spans="1:4" ht="49.5" customHeight="1">
      <c r="A24" s="25" t="s">
        <v>49</v>
      </c>
      <c r="B24" s="21">
        <v>61596.2</v>
      </c>
      <c r="C24" s="21">
        <v>40333.9</v>
      </c>
      <c r="D24" s="12"/>
    </row>
    <row r="25" spans="1:4" ht="30.75">
      <c r="A25" s="25" t="s">
        <v>50</v>
      </c>
      <c r="B25" s="21">
        <v>1591.2</v>
      </c>
      <c r="C25" s="21">
        <v>895.4</v>
      </c>
      <c r="D25" s="12"/>
    </row>
    <row r="26" spans="1:4" ht="30.75">
      <c r="A26" s="25" t="s">
        <v>12</v>
      </c>
      <c r="B26" s="21">
        <v>1485</v>
      </c>
      <c r="C26" s="21">
        <v>1386.3</v>
      </c>
      <c r="D26" s="12"/>
    </row>
    <row r="27" spans="1:4" ht="30.75">
      <c r="A27" s="25" t="s">
        <v>51</v>
      </c>
      <c r="B27" s="21">
        <v>9887.6</v>
      </c>
      <c r="C27" s="21">
        <v>4996.7</v>
      </c>
      <c r="D27" s="39"/>
    </row>
    <row r="28" spans="1:5" ht="15.75" customHeight="1">
      <c r="A28" s="25" t="s">
        <v>52</v>
      </c>
      <c r="B28" s="21">
        <v>4404.4</v>
      </c>
      <c r="C28" s="21">
        <v>1199.2</v>
      </c>
      <c r="D28" s="40"/>
      <c r="E28" s="35"/>
    </row>
    <row r="29" spans="1:5" ht="15">
      <c r="A29" s="26" t="s">
        <v>64</v>
      </c>
      <c r="B29" s="21">
        <v>0</v>
      </c>
      <c r="C29" s="21">
        <v>0</v>
      </c>
      <c r="D29" s="40"/>
      <c r="E29" s="35"/>
    </row>
    <row r="30" spans="1:5" ht="15">
      <c r="A30" s="25" t="s">
        <v>9</v>
      </c>
      <c r="B30" s="21">
        <v>5895.8</v>
      </c>
      <c r="C30" s="21">
        <v>3774.8</v>
      </c>
      <c r="D30" s="40"/>
      <c r="E30" s="35"/>
    </row>
    <row r="31" spans="1:5" ht="15">
      <c r="A31" s="26" t="s">
        <v>92</v>
      </c>
      <c r="B31" s="48">
        <v>1650.7</v>
      </c>
      <c r="C31" s="48">
        <v>1650.7</v>
      </c>
      <c r="D31" s="40"/>
      <c r="E31" s="35"/>
    </row>
    <row r="32" spans="1:5" ht="15">
      <c r="A32" s="26" t="s">
        <v>60</v>
      </c>
      <c r="B32" s="27">
        <f>B33+B38</f>
        <v>3243865.8</v>
      </c>
      <c r="C32" s="27">
        <f>C33+C38</f>
        <v>1739494.9</v>
      </c>
      <c r="D32" s="41"/>
      <c r="E32" s="35"/>
    </row>
    <row r="33" spans="1:5" ht="45">
      <c r="A33" s="28" t="s">
        <v>54</v>
      </c>
      <c r="B33" s="29">
        <f>B34+B35+B36+B37</f>
        <v>3247443</v>
      </c>
      <c r="C33" s="29">
        <f>C34+C35+C36+C37</f>
        <v>1743237</v>
      </c>
      <c r="D33" s="42"/>
      <c r="E33" s="35"/>
    </row>
    <row r="34" spans="1:5" ht="40.5" customHeight="1">
      <c r="A34" s="43" t="s">
        <v>85</v>
      </c>
      <c r="B34" s="29">
        <v>315855.4</v>
      </c>
      <c r="C34" s="29">
        <v>198354</v>
      </c>
      <c r="D34" s="38"/>
      <c r="E34" s="35"/>
    </row>
    <row r="35" spans="1:5" ht="45.75" customHeight="1">
      <c r="A35" s="28" t="s">
        <v>86</v>
      </c>
      <c r="B35" s="29">
        <v>981073.6</v>
      </c>
      <c r="C35" s="29">
        <v>343336.9</v>
      </c>
      <c r="D35" s="38"/>
      <c r="E35" s="36"/>
    </row>
    <row r="36" spans="1:5" ht="32.25" customHeight="1">
      <c r="A36" s="28" t="s">
        <v>87</v>
      </c>
      <c r="B36" s="29">
        <v>1478240.2</v>
      </c>
      <c r="C36" s="29">
        <v>914501.2</v>
      </c>
      <c r="D36" s="38" t="s">
        <v>83</v>
      </c>
      <c r="E36" s="35"/>
    </row>
    <row r="37" spans="1:5" ht="15">
      <c r="A37" s="28" t="s">
        <v>53</v>
      </c>
      <c r="B37" s="30">
        <v>472273.8</v>
      </c>
      <c r="C37" s="30">
        <v>287044.9</v>
      </c>
      <c r="D37" s="38"/>
      <c r="E37" s="35"/>
    </row>
    <row r="38" spans="1:5" ht="60">
      <c r="A38" s="28" t="s">
        <v>55</v>
      </c>
      <c r="B38" s="29">
        <v>-3577.2</v>
      </c>
      <c r="C38" s="29">
        <v>-3742.1</v>
      </c>
      <c r="D38" s="38"/>
      <c r="E38" s="35"/>
    </row>
    <row r="39" spans="1:5" ht="15">
      <c r="A39" s="20" t="s">
        <v>62</v>
      </c>
      <c r="B39" s="19">
        <f>B15+B32</f>
        <v>3863808.2399999998</v>
      </c>
      <c r="C39" s="21">
        <f>C32+C15</f>
        <v>2078544.5</v>
      </c>
      <c r="D39" s="5"/>
      <c r="E39" s="35"/>
    </row>
    <row r="40" spans="1:5" ht="15">
      <c r="A40" s="31" t="s">
        <v>61</v>
      </c>
      <c r="B40" s="21"/>
      <c r="C40" s="21"/>
      <c r="D40" s="35"/>
      <c r="E40" s="35"/>
    </row>
    <row r="41" spans="1:5" ht="15">
      <c r="A41" s="31" t="s">
        <v>4</v>
      </c>
      <c r="B41" s="21">
        <f>+B42+B43+B44+B45+B47+B46</f>
        <v>157019.2</v>
      </c>
      <c r="C41" s="21">
        <f>+C42+C43+C44+C45+C47+C46</f>
        <v>80174.40000000001</v>
      </c>
      <c r="D41" s="35"/>
      <c r="E41" s="35"/>
    </row>
    <row r="42" spans="1:5" ht="75.75" customHeight="1">
      <c r="A42" s="32" t="s">
        <v>41</v>
      </c>
      <c r="B42" s="29">
        <v>3711.4</v>
      </c>
      <c r="C42" s="29">
        <v>1968.4</v>
      </c>
      <c r="D42" s="35"/>
      <c r="E42" s="35"/>
    </row>
    <row r="43" spans="1:5" ht="75">
      <c r="A43" s="32" t="s">
        <v>45</v>
      </c>
      <c r="B43" s="29">
        <v>91951</v>
      </c>
      <c r="C43" s="29">
        <v>48328.9</v>
      </c>
      <c r="D43" s="35"/>
      <c r="E43" s="35"/>
    </row>
    <row r="44" spans="1:5" ht="15">
      <c r="A44" s="32" t="s">
        <v>80</v>
      </c>
      <c r="B44" s="29">
        <v>63.1</v>
      </c>
      <c r="C44" s="44">
        <v>10.5</v>
      </c>
      <c r="D44" s="45"/>
      <c r="E44" s="35"/>
    </row>
    <row r="45" spans="1:5" ht="60.75" customHeight="1">
      <c r="A45" s="32" t="s">
        <v>13</v>
      </c>
      <c r="B45" s="29">
        <v>14664.2</v>
      </c>
      <c r="C45" s="44">
        <v>8001.9</v>
      </c>
      <c r="D45" s="45"/>
      <c r="E45" s="35"/>
    </row>
    <row r="46" spans="1:5" ht="30.75" customHeight="1">
      <c r="A46" s="32" t="s">
        <v>89</v>
      </c>
      <c r="B46" s="29">
        <v>584</v>
      </c>
      <c r="C46" s="44">
        <v>584</v>
      </c>
      <c r="D46" s="45"/>
      <c r="E46" s="35"/>
    </row>
    <row r="47" spans="1:5" ht="15">
      <c r="A47" s="32" t="s">
        <v>15</v>
      </c>
      <c r="B47" s="29">
        <v>46045.5</v>
      </c>
      <c r="C47" s="44">
        <v>21280.7</v>
      </c>
      <c r="D47" s="46"/>
      <c r="E47" s="35"/>
    </row>
    <row r="48" spans="1:5" ht="15">
      <c r="A48" s="33" t="s">
        <v>90</v>
      </c>
      <c r="B48" s="34">
        <f>B49</f>
        <v>55</v>
      </c>
      <c r="C48" s="34">
        <f>C49</f>
        <v>0</v>
      </c>
      <c r="D48" s="46"/>
      <c r="E48" s="35"/>
    </row>
    <row r="49" spans="1:5" ht="15">
      <c r="A49" s="32" t="s">
        <v>91</v>
      </c>
      <c r="B49" s="29">
        <v>55</v>
      </c>
      <c r="C49" s="44">
        <v>0</v>
      </c>
      <c r="D49" s="46"/>
      <c r="E49" s="35"/>
    </row>
    <row r="50" spans="1:5" ht="30.75">
      <c r="A50" s="33" t="s">
        <v>5</v>
      </c>
      <c r="B50" s="34">
        <f>B51</f>
        <v>25656</v>
      </c>
      <c r="C50" s="34">
        <f>C51</f>
        <v>13852.2</v>
      </c>
      <c r="D50" s="45"/>
      <c r="E50" s="35"/>
    </row>
    <row r="51" spans="1:5" ht="60">
      <c r="A51" s="32" t="s">
        <v>37</v>
      </c>
      <c r="B51" s="29">
        <v>25656</v>
      </c>
      <c r="C51" s="29">
        <v>13852.2</v>
      </c>
      <c r="D51" s="35"/>
      <c r="E51" s="35"/>
    </row>
    <row r="52" spans="1:5" ht="15">
      <c r="A52" s="33" t="s">
        <v>3</v>
      </c>
      <c r="B52" s="34">
        <f>B53++B55+B54</f>
        <v>340042.3</v>
      </c>
      <c r="C52" s="34">
        <f>C53++C55+C54</f>
        <v>54421.5</v>
      </c>
      <c r="D52" s="35"/>
      <c r="E52" s="35"/>
    </row>
    <row r="53" spans="1:5" ht="15">
      <c r="A53" s="32" t="s">
        <v>16</v>
      </c>
      <c r="B53" s="29">
        <v>229.2</v>
      </c>
      <c r="C53" s="29">
        <v>123.8</v>
      </c>
      <c r="D53" s="35"/>
      <c r="E53" s="35"/>
    </row>
    <row r="54" spans="1:5" ht="15">
      <c r="A54" s="32" t="s">
        <v>65</v>
      </c>
      <c r="B54" s="29">
        <v>335578.7</v>
      </c>
      <c r="C54" s="29">
        <v>53680.7</v>
      </c>
      <c r="D54" s="35"/>
      <c r="E54" s="35"/>
    </row>
    <row r="55" spans="1:5" ht="30">
      <c r="A55" s="32" t="s">
        <v>17</v>
      </c>
      <c r="B55" s="29">
        <v>4234.4</v>
      </c>
      <c r="C55" s="29">
        <v>617</v>
      </c>
      <c r="D55" s="35"/>
      <c r="E55" s="35"/>
    </row>
    <row r="56" spans="1:5" ht="15">
      <c r="A56" s="33" t="s">
        <v>6</v>
      </c>
      <c r="B56" s="34">
        <f>B57+B58+B59+B60</f>
        <v>852759.8</v>
      </c>
      <c r="C56" s="34">
        <f>C57+C58+C59+C60</f>
        <v>342407</v>
      </c>
      <c r="D56" s="35"/>
      <c r="E56" s="35"/>
    </row>
    <row r="57" spans="1:5" ht="15">
      <c r="A57" s="32" t="s">
        <v>18</v>
      </c>
      <c r="B57" s="29">
        <v>220979.4</v>
      </c>
      <c r="C57" s="29">
        <v>148132.1</v>
      </c>
      <c r="D57" s="35"/>
      <c r="E57" s="35"/>
    </row>
    <row r="58" spans="1:5" ht="15">
      <c r="A58" s="32" t="s">
        <v>19</v>
      </c>
      <c r="B58" s="29">
        <v>457001.1</v>
      </c>
      <c r="C58" s="29">
        <v>158462</v>
      </c>
      <c r="D58" s="35"/>
      <c r="E58" s="35"/>
    </row>
    <row r="59" spans="1:5" ht="15">
      <c r="A59" s="32" t="s">
        <v>20</v>
      </c>
      <c r="B59" s="29">
        <v>142214.4</v>
      </c>
      <c r="C59" s="29">
        <v>19482.5</v>
      </c>
      <c r="D59" s="35"/>
      <c r="E59" s="35"/>
    </row>
    <row r="60" spans="1:5" ht="28.5" customHeight="1">
      <c r="A60" s="32" t="s">
        <v>21</v>
      </c>
      <c r="B60" s="29">
        <v>32564.9</v>
      </c>
      <c r="C60" s="29">
        <v>16330.4</v>
      </c>
      <c r="D60" s="35"/>
      <c r="E60" s="35"/>
    </row>
    <row r="61" spans="1:3" ht="15">
      <c r="A61" s="33" t="s">
        <v>7</v>
      </c>
      <c r="B61" s="34">
        <f>B62</f>
        <v>1177.2</v>
      </c>
      <c r="C61" s="34">
        <f>C62</f>
        <v>516.5</v>
      </c>
    </row>
    <row r="62" spans="1:3" ht="30">
      <c r="A62" s="32" t="s">
        <v>72</v>
      </c>
      <c r="B62" s="29">
        <v>1177.2</v>
      </c>
      <c r="C62" s="29">
        <v>516.5</v>
      </c>
    </row>
    <row r="63" spans="1:3" ht="15">
      <c r="A63" s="33" t="s">
        <v>1</v>
      </c>
      <c r="B63" s="34">
        <f>SUM(B64:B69)</f>
        <v>1107237.0999999999</v>
      </c>
      <c r="C63" s="34">
        <f>C64+C65+C68+C69+C67+C66</f>
        <v>679263.9000000001</v>
      </c>
    </row>
    <row r="64" spans="1:3" ht="15">
      <c r="A64" s="32" t="s">
        <v>22</v>
      </c>
      <c r="B64" s="29">
        <v>366964.6</v>
      </c>
      <c r="C64" s="29">
        <v>213785.7</v>
      </c>
    </row>
    <row r="65" spans="1:3" ht="15">
      <c r="A65" s="32" t="s">
        <v>23</v>
      </c>
      <c r="B65" s="29">
        <v>446675.5</v>
      </c>
      <c r="C65" s="29">
        <v>284105.5</v>
      </c>
    </row>
    <row r="66" spans="1:3" ht="15">
      <c r="A66" s="32" t="s">
        <v>84</v>
      </c>
      <c r="B66" s="29">
        <v>228315</v>
      </c>
      <c r="C66" s="29">
        <v>146711.7</v>
      </c>
    </row>
    <row r="67" spans="1:3" ht="45">
      <c r="A67" s="37" t="s">
        <v>81</v>
      </c>
      <c r="B67" s="29">
        <v>128.9</v>
      </c>
      <c r="C67" s="29">
        <v>33.4</v>
      </c>
    </row>
    <row r="68" spans="1:3" ht="29.25" customHeight="1">
      <c r="A68" s="32" t="s">
        <v>24</v>
      </c>
      <c r="B68" s="29">
        <v>14598.4</v>
      </c>
      <c r="C68" s="29">
        <v>13083</v>
      </c>
    </row>
    <row r="69" spans="1:3" ht="15">
      <c r="A69" s="32" t="s">
        <v>25</v>
      </c>
      <c r="B69" s="29">
        <v>50554.7</v>
      </c>
      <c r="C69" s="29">
        <v>21544.6</v>
      </c>
    </row>
    <row r="70" spans="1:3" ht="15">
      <c r="A70" s="33" t="s">
        <v>42</v>
      </c>
      <c r="B70" s="34">
        <f>B71+B72</f>
        <v>69838.6</v>
      </c>
      <c r="C70" s="34">
        <f>C71+C72</f>
        <v>42970.399999999994</v>
      </c>
    </row>
    <row r="71" spans="1:3" ht="15">
      <c r="A71" s="32" t="s">
        <v>26</v>
      </c>
      <c r="B71" s="29">
        <v>60786.6</v>
      </c>
      <c r="C71" s="29">
        <v>37883.7</v>
      </c>
    </row>
    <row r="72" spans="1:3" ht="30">
      <c r="A72" s="32" t="s">
        <v>38</v>
      </c>
      <c r="B72" s="29">
        <v>9052</v>
      </c>
      <c r="C72" s="29">
        <v>5086.7</v>
      </c>
    </row>
    <row r="73" spans="1:3" ht="15">
      <c r="A73" s="33" t="s">
        <v>40</v>
      </c>
      <c r="B73" s="34">
        <f>B74</f>
        <v>133127.2</v>
      </c>
      <c r="C73" s="34">
        <f>C74</f>
        <v>81434.4</v>
      </c>
    </row>
    <row r="74" spans="1:3" ht="15">
      <c r="A74" s="32" t="s">
        <v>29</v>
      </c>
      <c r="B74" s="29">
        <v>133127.2</v>
      </c>
      <c r="C74" s="29">
        <v>81434.4</v>
      </c>
    </row>
    <row r="75" spans="1:3" ht="15">
      <c r="A75" s="33" t="s">
        <v>2</v>
      </c>
      <c r="B75" s="34">
        <f>B77+B78+B79+B80+B76</f>
        <v>1250496.3999999997</v>
      </c>
      <c r="C75" s="34">
        <f>C77+C78+C79+C80+C76</f>
        <v>791004.1</v>
      </c>
    </row>
    <row r="76" spans="1:3" ht="15">
      <c r="A76" s="32" t="s">
        <v>78</v>
      </c>
      <c r="B76" s="29">
        <v>5766.2</v>
      </c>
      <c r="C76" s="29">
        <v>3143.5</v>
      </c>
    </row>
    <row r="77" spans="1:3" ht="15">
      <c r="A77" s="32" t="s">
        <v>31</v>
      </c>
      <c r="B77" s="29">
        <v>86095.5</v>
      </c>
      <c r="C77" s="29">
        <v>50105.2</v>
      </c>
    </row>
    <row r="78" spans="1:3" ht="15">
      <c r="A78" s="32" t="s">
        <v>32</v>
      </c>
      <c r="B78" s="29">
        <v>542052.6</v>
      </c>
      <c r="C78" s="29">
        <v>354068.5</v>
      </c>
    </row>
    <row r="79" spans="1:3" ht="15">
      <c r="A79" s="32" t="s">
        <v>33</v>
      </c>
      <c r="B79" s="29">
        <v>586452.7</v>
      </c>
      <c r="C79" s="29">
        <v>367576.3</v>
      </c>
    </row>
    <row r="80" spans="1:3" ht="30">
      <c r="A80" s="32" t="s">
        <v>43</v>
      </c>
      <c r="B80" s="29">
        <v>30129.4</v>
      </c>
      <c r="C80" s="29">
        <v>16110.6</v>
      </c>
    </row>
    <row r="81" spans="1:3" ht="15">
      <c r="A81" s="33" t="s">
        <v>30</v>
      </c>
      <c r="B81" s="34">
        <f>B82</f>
        <v>7509.3</v>
      </c>
      <c r="C81" s="34">
        <f>C82</f>
        <v>4182.4</v>
      </c>
    </row>
    <row r="82" spans="1:3" ht="15">
      <c r="A82" s="32" t="s">
        <v>39</v>
      </c>
      <c r="B82" s="29">
        <v>7509.3</v>
      </c>
      <c r="C82" s="29">
        <v>4182.4</v>
      </c>
    </row>
    <row r="83" spans="1:3" ht="15">
      <c r="A83" s="33" t="s">
        <v>28</v>
      </c>
      <c r="B83" s="34">
        <f>B84</f>
        <v>3944.7</v>
      </c>
      <c r="C83" s="34">
        <f>C84</f>
        <v>2145.8</v>
      </c>
    </row>
    <row r="84" spans="1:3" ht="15">
      <c r="A84" s="32" t="s">
        <v>27</v>
      </c>
      <c r="B84" s="29">
        <v>3944.7</v>
      </c>
      <c r="C84" s="29">
        <v>2145.8</v>
      </c>
    </row>
    <row r="85" spans="1:3" ht="30.75">
      <c r="A85" s="33" t="s">
        <v>14</v>
      </c>
      <c r="B85" s="34">
        <f>B86</f>
        <v>5057.2</v>
      </c>
      <c r="C85" s="34">
        <f>C86</f>
        <v>2687.7</v>
      </c>
    </row>
    <row r="86" spans="1:3" ht="30">
      <c r="A86" s="32" t="s">
        <v>44</v>
      </c>
      <c r="B86" s="29">
        <v>5057.2</v>
      </c>
      <c r="C86" s="29">
        <v>2687.7</v>
      </c>
    </row>
    <row r="87" spans="1:3" ht="15">
      <c r="A87" s="33" t="s">
        <v>34</v>
      </c>
      <c r="B87" s="21">
        <f>B41+B50+B52+B56+B61+B63+B70+B73+B75+B81+B83+B85+B48</f>
        <v>3953920</v>
      </c>
      <c r="C87" s="21">
        <f>C41+C50+C52+C56+C61+C63+C70+C73+C75+C81+C83+C85+C48</f>
        <v>2095060.2999999998</v>
      </c>
    </row>
    <row r="88" spans="1:3" ht="15">
      <c r="A88" s="20" t="s">
        <v>35</v>
      </c>
      <c r="B88" s="21">
        <f>B39-B87</f>
        <v>-90111.76000000024</v>
      </c>
      <c r="C88" s="21">
        <f>C39-C87</f>
        <v>-16515.799999999814</v>
      </c>
    </row>
    <row r="89" spans="1:3" ht="30.75">
      <c r="A89" s="25" t="s">
        <v>88</v>
      </c>
      <c r="B89" s="21">
        <f>B90+B93</f>
        <v>90111.8</v>
      </c>
      <c r="C89" s="21">
        <f>C90+C93</f>
        <v>16515.800000000003</v>
      </c>
    </row>
    <row r="90" spans="1:3" ht="30">
      <c r="A90" s="23" t="s">
        <v>79</v>
      </c>
      <c r="B90" s="21">
        <f>B91+B92</f>
        <v>21280.600000000006</v>
      </c>
      <c r="C90" s="21">
        <f>C91+C92</f>
        <v>-37209.1</v>
      </c>
    </row>
    <row r="91" spans="1:3" ht="45">
      <c r="A91" s="23" t="s">
        <v>74</v>
      </c>
      <c r="B91" s="24">
        <v>74544.6</v>
      </c>
      <c r="C91" s="24">
        <v>0</v>
      </c>
    </row>
    <row r="92" spans="1:3" ht="59.25" customHeight="1">
      <c r="A92" s="23" t="s">
        <v>75</v>
      </c>
      <c r="B92" s="24">
        <v>-53264</v>
      </c>
      <c r="C92" s="24">
        <v>-37209.1</v>
      </c>
    </row>
    <row r="93" spans="1:3" ht="30.75">
      <c r="A93" s="33" t="s">
        <v>36</v>
      </c>
      <c r="B93" s="21">
        <v>68831.2</v>
      </c>
      <c r="C93" s="21">
        <v>53724.9</v>
      </c>
    </row>
    <row r="94" spans="1:3" ht="13.5" customHeight="1">
      <c r="A94" s="1"/>
      <c r="B94" s="4"/>
      <c r="C94" s="5"/>
    </row>
    <row r="95" spans="1:3" ht="15" hidden="1">
      <c r="A95" s="1"/>
      <c r="B95" s="4"/>
      <c r="C95" s="5"/>
    </row>
    <row r="96" spans="1:3" ht="39" hidden="1">
      <c r="A96" s="11" t="s">
        <v>66</v>
      </c>
      <c r="B96" s="12"/>
      <c r="C96" s="12"/>
    </row>
    <row r="97" spans="1:3" ht="39" hidden="1">
      <c r="A97" s="13" t="s">
        <v>67</v>
      </c>
      <c r="B97" s="12"/>
      <c r="C97" s="12"/>
    </row>
    <row r="98" spans="1:3" ht="26.25" hidden="1">
      <c r="A98" s="13" t="s">
        <v>68</v>
      </c>
      <c r="B98" s="12"/>
      <c r="C98" s="12"/>
    </row>
    <row r="99" spans="1:3" ht="12.75">
      <c r="A99" s="6"/>
      <c r="B99" s="7"/>
      <c r="C99" s="7"/>
    </row>
    <row r="100" spans="1:3" ht="12.7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ht="12.75">
      <c r="A107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480314960629921" right="0.2362204724409449" top="0.36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2020-07-14T10:39:22Z</cp:lastPrinted>
  <dcterms:created xsi:type="dcterms:W3CDTF">2004-02-10T07:35:25Z</dcterms:created>
  <dcterms:modified xsi:type="dcterms:W3CDTF">2021-08-31T08:38:44Z</dcterms:modified>
  <cp:category/>
  <cp:version/>
  <cp:contentType/>
  <cp:contentStatus/>
</cp:coreProperties>
</file>