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4" sheetId="4" r:id="rId1"/>
  </sheets>
  <definedNames>
    <definedName name="_xlnm.Print_Area" localSheetId="0">'прил 4'!$A$1:$M$36</definedName>
  </definedNames>
  <calcPr calcId="145621"/>
</workbook>
</file>

<file path=xl/calcChain.xml><?xml version="1.0" encoding="utf-8"?>
<calcChain xmlns="http://schemas.openxmlformats.org/spreadsheetml/2006/main">
  <c r="G13" i="4" l="1"/>
  <c r="F13" i="4"/>
  <c r="G12" i="4"/>
  <c r="H12" i="4"/>
  <c r="I12" i="4"/>
  <c r="J12" i="4"/>
  <c r="K12" i="4"/>
  <c r="L12" i="4"/>
  <c r="F12" i="4"/>
  <c r="O22" i="4" l="1"/>
  <c r="O23" i="4"/>
  <c r="O24" i="4"/>
  <c r="O25" i="4"/>
  <c r="O17" i="4"/>
  <c r="O18" i="4"/>
  <c r="O19" i="4"/>
  <c r="O20" i="4"/>
  <c r="O27" i="4"/>
  <c r="O28" i="4"/>
  <c r="O29" i="4"/>
  <c r="O30" i="4"/>
  <c r="F16" i="4" l="1"/>
  <c r="H13" i="4"/>
  <c r="I13" i="4"/>
  <c r="J13" i="4"/>
  <c r="K13" i="4"/>
  <c r="L13" i="4"/>
  <c r="F14" i="4"/>
  <c r="G14" i="4"/>
  <c r="H14" i="4"/>
  <c r="I14" i="4"/>
  <c r="J14" i="4"/>
  <c r="K14" i="4"/>
  <c r="L14" i="4"/>
  <c r="F15" i="4"/>
  <c r="G15" i="4"/>
  <c r="G11" i="4" s="1"/>
  <c r="H15" i="4"/>
  <c r="I15" i="4"/>
  <c r="J15" i="4"/>
  <c r="K15" i="4"/>
  <c r="L15" i="4"/>
  <c r="K11" i="4"/>
  <c r="L26" i="4"/>
  <c r="K26" i="4"/>
  <c r="J26" i="4"/>
  <c r="I26" i="4"/>
  <c r="H26" i="4"/>
  <c r="G26" i="4"/>
  <c r="F26" i="4"/>
  <c r="L16" i="4"/>
  <c r="K16" i="4"/>
  <c r="J16" i="4"/>
  <c r="I16" i="4"/>
  <c r="H16" i="4"/>
  <c r="G16" i="4"/>
  <c r="F11" i="4" l="1"/>
  <c r="I11" i="4"/>
  <c r="L11" i="4"/>
  <c r="J11" i="4"/>
  <c r="O12" i="4"/>
  <c r="O26" i="4"/>
  <c r="H11" i="4"/>
  <c r="O15" i="4"/>
  <c r="O14" i="4"/>
  <c r="O13" i="4"/>
  <c r="O16" i="4"/>
  <c r="H21" i="4"/>
  <c r="I21" i="4"/>
  <c r="J21" i="4"/>
  <c r="K21" i="4"/>
  <c r="L21" i="4"/>
  <c r="G21" i="4"/>
  <c r="F21" i="4"/>
  <c r="O21" i="4" s="1"/>
  <c r="O11" i="4" l="1"/>
</calcChain>
</file>

<file path=xl/sharedStrings.xml><?xml version="1.0" encoding="utf-8"?>
<sst xmlns="http://schemas.openxmlformats.org/spreadsheetml/2006/main" count="64" uniqueCount="49">
  <si>
    <t>Отдел экономики Администрации города</t>
  </si>
  <si>
    <t>1.</t>
  </si>
  <si>
    <t>1.1.</t>
  </si>
  <si>
    <t>Развитие субъектов малого и среднего предпринимательства города Новошахтинска</t>
  </si>
  <si>
    <t>2.1.</t>
  </si>
  <si>
    <t>Статус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</si>
  <si>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</si>
  <si>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</si>
  <si>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</si>
  <si>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</si>
  <si>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</si>
  <si>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</si>
  <si>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</si>
  <si>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Приложение №4</t>
  </si>
  <si>
    <t>3.3.</t>
  </si>
  <si>
    <t>к муниципальной программе  города Новошахтинска «Развитие экономики»</t>
  </si>
  <si>
    <t>Муниципальная программа</t>
  </si>
  <si>
    <t>Развитие экономики</t>
  </si>
  <si>
    <t>Отдел потребительского рынка Администрации города</t>
  </si>
  <si>
    <t>Сектор перспективного развития Администрации города</t>
  </si>
  <si>
    <t xml:space="preserve">Защита прав потребителей в городе Новошахтинске </t>
  </si>
  <si>
    <t>областной бюджет*</t>
  </si>
  <si>
    <t>*на условиях софинансирования муниципальных программ</t>
  </si>
  <si>
    <t>Создание благоприятных 
условий для привлечения инвестиций в город Новошахтинск</t>
  </si>
  <si>
    <t>1.а.</t>
  </si>
  <si>
    <t>1.б.</t>
  </si>
  <si>
    <t>1.в.</t>
  </si>
  <si>
    <t>1.г.</t>
  </si>
  <si>
    <t>3.3.а.</t>
  </si>
  <si>
    <t>3.3.б.</t>
  </si>
  <si>
    <t>3.3.в.</t>
  </si>
  <si>
    <t>3.3.г.</t>
  </si>
  <si>
    <t>2.1.а.</t>
  </si>
  <si>
    <t>2.1.б.</t>
  </si>
  <si>
    <t>2.1.в.</t>
  </si>
  <si>
    <t>2.1.г.</t>
  </si>
  <si>
    <t>Подпрограмма №1</t>
  </si>
  <si>
    <t>Подпрограмма №2</t>
  </si>
  <si>
    <t>Подпрограмма №3</t>
  </si>
  <si>
    <t>№      п/п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</si>
  <si>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</si>
  <si>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</si>
  <si>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>1.1.а.</t>
  </si>
  <si>
    <t>1.1.б.</t>
  </si>
  <si>
    <t>1.1.в.</t>
  </si>
  <si>
    <t>1.1.г.</t>
  </si>
  <si>
    <t>Заместитель Главы</t>
  </si>
  <si>
    <t xml:space="preserve">Администрации города
по социальным вопросам                                                                                                                                    Е.И. Туркатова                            </t>
  </si>
  <si>
    <t xml:space="preserve">Расходы
бюджета города, федерального и областного бюджетов и внебюджетных источников на реализацию  программы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</si>
</sst>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22"/>
      <color theme="1"/>
      <name val="Arial"/>
      <family val="2"/>
      <charset val="204"/>
    </font>
    <font>
      <sz val="2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165" fontId="1" fillId="0" borderId="1" xfId="1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center" vertical="top" wrapText="1"/>
    </xf>
    <xf numFmtId="43" fontId="1" fillId="0" borderId="0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3" fontId="4" fillId="0" borderId="0" xfId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BreakPreview" zoomScale="60" zoomScaleNormal="77" workbookViewId="0">
      <selection activeCell="E33" sqref="E33"/>
    </sheetView>
  </sheetViews>
  <sheetFormatPr defaultColWidth="9.140625" defaultRowHeight="15" x14ac:dyDescent="0.25"/>
  <cols>
    <col min="1" max="1" width="7.85546875" style="5" customWidth="1"/>
    <col min="2" max="2" width="23.85546875" style="5" customWidth="1"/>
    <col min="3" max="3" width="37.5703125" style="5" customWidth="1"/>
    <col min="4" max="4" width="26" style="5" customWidth="1"/>
    <col min="5" max="5" width="32.42578125" style="5" customWidth="1"/>
    <col min="6" max="6" width="17.28515625" style="5" customWidth="1"/>
    <col min="7" max="7" width="18.140625" style="5" customWidth="1"/>
    <col min="8" max="8" width="17" style="5" customWidth="1"/>
    <col min="9" max="9" width="16.28515625" style="5" customWidth="1"/>
    <col min="10" max="10" width="17.5703125" style="5" customWidth="1"/>
    <col min="11" max="11" width="16.5703125" style="5" customWidth="1"/>
    <col min="12" max="12" width="18.85546875" style="5" customWidth="1"/>
    <col min="13" max="13" width="11.42578125" style="5" bestFit="1" customWidth="1"/>
    <col min="14" max="14" width="9.140625" style="5"/>
    <col min="15" max="15" width="14.85546875" style="5" customWidth="1"/>
    <col min="16" max="16384" width="9.140625" style="5"/>
  </cols>
  <sheetData>
    <row r="1" spans="1:15" ht="27.75" customHeight="1" x14ac:dyDescent="0.25">
      <c r="B1" s="15"/>
      <c r="C1" s="15"/>
      <c r="D1" s="15"/>
      <c r="E1" s="15"/>
      <c r="F1" s="15"/>
      <c r="G1" s="15"/>
      <c r="H1" s="24" t="s">
        <v>13</v>
      </c>
      <c r="I1" s="24"/>
      <c r="J1" s="24"/>
      <c r="K1" s="24"/>
      <c r="L1" s="24"/>
    </row>
    <row r="2" spans="1:15" ht="66" customHeight="1" x14ac:dyDescent="0.25">
      <c r="B2" s="15"/>
      <c r="C2" s="15"/>
      <c r="D2" s="15"/>
      <c r="E2" s="15"/>
      <c r="F2" s="15"/>
      <c r="G2" s="15"/>
      <c r="H2" s="24" t="s">
        <v>15</v>
      </c>
      <c r="I2" s="24"/>
      <c r="J2" s="24"/>
      <c r="K2" s="24"/>
      <c r="L2" s="24"/>
    </row>
    <row r="3" spans="1:15" ht="54.75" customHeight="1" x14ac:dyDescent="0.25">
      <c r="B3" s="15"/>
      <c r="C3" s="15"/>
      <c r="D3" s="15"/>
      <c r="E3" s="15"/>
      <c r="F3" s="15"/>
      <c r="G3" s="15"/>
      <c r="H3" s="15"/>
      <c r="I3" s="19"/>
      <c r="J3" s="19"/>
      <c r="K3" s="19"/>
      <c r="L3" s="19"/>
    </row>
    <row r="4" spans="1:15" ht="15" customHeight="1" x14ac:dyDescent="0.25">
      <c r="B4" s="28" t="s">
        <v>48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5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17.2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5" ht="45" customHeigh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5" ht="90" customHeight="1" x14ac:dyDescent="0.25">
      <c r="A8" s="20" t="s">
        <v>39</v>
      </c>
      <c r="B8" s="21" t="s">
        <v>5</v>
      </c>
      <c r="C8" s="20" t="s">
        <v>40</v>
      </c>
      <c r="D8" s="21" t="s">
        <v>41</v>
      </c>
      <c r="E8" s="30" t="s">
        <v>12</v>
      </c>
      <c r="F8" s="20" t="s">
        <v>6</v>
      </c>
      <c r="G8" s="20"/>
      <c r="H8" s="20"/>
      <c r="I8" s="20"/>
      <c r="J8" s="20"/>
      <c r="K8" s="20"/>
      <c r="L8" s="20"/>
    </row>
    <row r="9" spans="1:15" x14ac:dyDescent="0.25">
      <c r="A9" s="20"/>
      <c r="B9" s="22"/>
      <c r="C9" s="20"/>
      <c r="D9" s="22"/>
      <c r="E9" s="30"/>
      <c r="F9" s="8">
        <v>2014</v>
      </c>
      <c r="G9" s="8">
        <v>2015</v>
      </c>
      <c r="H9" s="8">
        <v>2016</v>
      </c>
      <c r="I9" s="8">
        <v>2017</v>
      </c>
      <c r="J9" s="8">
        <v>2018</v>
      </c>
      <c r="K9" s="8">
        <v>2019</v>
      </c>
      <c r="L9" s="8">
        <v>2020</v>
      </c>
    </row>
    <row r="10" spans="1:15" x14ac:dyDescent="0.25">
      <c r="A10" s="14">
        <v>1</v>
      </c>
      <c r="B10" s="7">
        <v>2</v>
      </c>
      <c r="C10" s="6">
        <v>3</v>
      </c>
      <c r="D10" s="7">
        <v>4</v>
      </c>
      <c r="E10" s="1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</row>
    <row r="11" spans="1:15" ht="30" customHeight="1" x14ac:dyDescent="0.25">
      <c r="A11" s="9" t="s">
        <v>1</v>
      </c>
      <c r="B11" s="21" t="s">
        <v>16</v>
      </c>
      <c r="C11" s="21" t="s">
        <v>17</v>
      </c>
      <c r="D11" s="21" t="s">
        <v>0</v>
      </c>
      <c r="E11" s="9" t="s">
        <v>7</v>
      </c>
      <c r="F11" s="4">
        <f>SUM(F12:F15)</f>
        <v>186077.6</v>
      </c>
      <c r="G11" s="4">
        <f t="shared" ref="G11:L11" si="0">SUM(G12:G15)</f>
        <v>311496</v>
      </c>
      <c r="H11" s="4">
        <f t="shared" si="0"/>
        <v>311601.90000000002</v>
      </c>
      <c r="I11" s="4">
        <f t="shared" si="0"/>
        <v>311658.2</v>
      </c>
      <c r="J11" s="4">
        <f t="shared" si="0"/>
        <v>311717.8</v>
      </c>
      <c r="K11" s="4">
        <f t="shared" si="0"/>
        <v>311781</v>
      </c>
      <c r="L11" s="4">
        <f t="shared" si="0"/>
        <v>311848</v>
      </c>
      <c r="M11" s="10"/>
      <c r="O11" s="10">
        <f>SUM(F11:L11)</f>
        <v>2056180.5</v>
      </c>
    </row>
    <row r="12" spans="1:15" x14ac:dyDescent="0.25">
      <c r="A12" s="9" t="s">
        <v>24</v>
      </c>
      <c r="B12" s="23"/>
      <c r="C12" s="23"/>
      <c r="D12" s="23"/>
      <c r="E12" s="9" t="s">
        <v>9</v>
      </c>
      <c r="F12" s="4">
        <f>F22+F17+F27</f>
        <v>0</v>
      </c>
      <c r="G12" s="4">
        <f t="shared" ref="G12:L12" si="1">G22+G17+G27</f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O12" s="10">
        <f t="shared" ref="O12:O30" si="2">SUM(F12:L12)</f>
        <v>0</v>
      </c>
    </row>
    <row r="13" spans="1:15" ht="16.5" customHeight="1" x14ac:dyDescent="0.25">
      <c r="A13" s="9" t="s">
        <v>25</v>
      </c>
      <c r="B13" s="23"/>
      <c r="C13" s="23"/>
      <c r="D13" s="23"/>
      <c r="E13" s="9" t="s">
        <v>10</v>
      </c>
      <c r="F13" s="4">
        <f>F23+F18+F28</f>
        <v>2152.1999999999998</v>
      </c>
      <c r="G13" s="4">
        <f>G23+G18+G28</f>
        <v>2331.4</v>
      </c>
      <c r="H13" s="4">
        <f t="shared" ref="F13:L15" si="3">H23+H18+H28</f>
        <v>2384.3000000000002</v>
      </c>
      <c r="I13" s="4">
        <f t="shared" si="3"/>
        <v>2384.3000000000002</v>
      </c>
      <c r="J13" s="4">
        <f t="shared" si="3"/>
        <v>2384.3000000000002</v>
      </c>
      <c r="K13" s="4">
        <f t="shared" si="3"/>
        <v>2384.3000000000002</v>
      </c>
      <c r="L13" s="4">
        <f t="shared" si="3"/>
        <v>2384.3000000000002</v>
      </c>
      <c r="O13" s="10">
        <f t="shared" si="2"/>
        <v>16405.099999999999</v>
      </c>
    </row>
    <row r="14" spans="1:15" x14ac:dyDescent="0.25">
      <c r="A14" s="9" t="s">
        <v>26</v>
      </c>
      <c r="B14" s="23"/>
      <c r="C14" s="23"/>
      <c r="D14" s="23"/>
      <c r="E14" s="9" t="s">
        <v>8</v>
      </c>
      <c r="F14" s="4">
        <f t="shared" si="3"/>
        <v>1855.4</v>
      </c>
      <c r="G14" s="4">
        <f t="shared" si="3"/>
        <v>1074.4000000000001</v>
      </c>
      <c r="H14" s="4">
        <f t="shared" si="3"/>
        <v>1127.4000000000001</v>
      </c>
      <c r="I14" s="4">
        <f t="shared" si="3"/>
        <v>1183.7</v>
      </c>
      <c r="J14" s="4">
        <f t="shared" si="3"/>
        <v>1243.3</v>
      </c>
      <c r="K14" s="4">
        <f t="shared" si="3"/>
        <v>1306.5</v>
      </c>
      <c r="L14" s="4">
        <f t="shared" si="3"/>
        <v>1373.5</v>
      </c>
      <c r="O14" s="10">
        <f t="shared" si="2"/>
        <v>9164.2000000000007</v>
      </c>
    </row>
    <row r="15" spans="1:15" x14ac:dyDescent="0.25">
      <c r="A15" s="9" t="s">
        <v>27</v>
      </c>
      <c r="B15" s="22"/>
      <c r="C15" s="22"/>
      <c r="D15" s="23"/>
      <c r="E15" s="9" t="s">
        <v>11</v>
      </c>
      <c r="F15" s="4">
        <f t="shared" si="3"/>
        <v>182070</v>
      </c>
      <c r="G15" s="4">
        <f t="shared" si="3"/>
        <v>308090.2</v>
      </c>
      <c r="H15" s="4">
        <f t="shared" si="3"/>
        <v>308090.2</v>
      </c>
      <c r="I15" s="4">
        <f t="shared" si="3"/>
        <v>308090.2</v>
      </c>
      <c r="J15" s="4">
        <f t="shared" si="3"/>
        <v>308090.2</v>
      </c>
      <c r="K15" s="4">
        <f t="shared" si="3"/>
        <v>308090.2</v>
      </c>
      <c r="L15" s="4">
        <f t="shared" si="3"/>
        <v>308090.2</v>
      </c>
      <c r="O15" s="10">
        <f t="shared" si="2"/>
        <v>2030611.2</v>
      </c>
    </row>
    <row r="16" spans="1:15" ht="18" customHeight="1" x14ac:dyDescent="0.25">
      <c r="A16" s="9" t="s">
        <v>2</v>
      </c>
      <c r="B16" s="21" t="s">
        <v>36</v>
      </c>
      <c r="C16" s="21" t="s">
        <v>23</v>
      </c>
      <c r="D16" s="21" t="s">
        <v>19</v>
      </c>
      <c r="E16" s="9" t="s">
        <v>7</v>
      </c>
      <c r="F16" s="11">
        <f>F17+F18+F19+F20</f>
        <v>3051.1</v>
      </c>
      <c r="G16" s="11">
        <f>G17+G18+G19+G20</f>
        <v>2220</v>
      </c>
      <c r="H16" s="11">
        <f t="shared" ref="H16:L16" si="4">H17+H18+H19+H20</f>
        <v>2220</v>
      </c>
      <c r="I16" s="11">
        <f t="shared" si="4"/>
        <v>2220</v>
      </c>
      <c r="J16" s="11">
        <f t="shared" si="4"/>
        <v>2220</v>
      </c>
      <c r="K16" s="11">
        <f t="shared" si="4"/>
        <v>2220</v>
      </c>
      <c r="L16" s="11">
        <f t="shared" si="4"/>
        <v>2220</v>
      </c>
      <c r="O16" s="10">
        <f t="shared" ref="O16:O20" si="5">SUM(F16:L16)</f>
        <v>16371.1</v>
      </c>
    </row>
    <row r="17" spans="1:15" ht="18" customHeight="1" x14ac:dyDescent="0.25">
      <c r="A17" s="9" t="s">
        <v>42</v>
      </c>
      <c r="B17" s="23"/>
      <c r="C17" s="23"/>
      <c r="D17" s="23"/>
      <c r="E17" s="9" t="s">
        <v>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O17" s="10">
        <f t="shared" si="5"/>
        <v>0</v>
      </c>
    </row>
    <row r="18" spans="1:15" ht="18" customHeight="1" x14ac:dyDescent="0.25">
      <c r="A18" s="9" t="s">
        <v>43</v>
      </c>
      <c r="B18" s="23"/>
      <c r="C18" s="23"/>
      <c r="D18" s="23"/>
      <c r="E18" s="9" t="s">
        <v>21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O18" s="10">
        <f t="shared" si="5"/>
        <v>0</v>
      </c>
    </row>
    <row r="19" spans="1:15" x14ac:dyDescent="0.25">
      <c r="A19" s="9" t="s">
        <v>44</v>
      </c>
      <c r="B19" s="23"/>
      <c r="C19" s="23"/>
      <c r="D19" s="23"/>
      <c r="E19" s="9" t="s">
        <v>8</v>
      </c>
      <c r="F19" s="11">
        <v>981.1</v>
      </c>
      <c r="G19" s="11">
        <v>150</v>
      </c>
      <c r="H19" s="11">
        <v>150</v>
      </c>
      <c r="I19" s="11">
        <v>150</v>
      </c>
      <c r="J19" s="11">
        <v>150</v>
      </c>
      <c r="K19" s="11">
        <v>150</v>
      </c>
      <c r="L19" s="11">
        <v>150</v>
      </c>
      <c r="O19" s="10">
        <f t="shared" si="5"/>
        <v>1881.1</v>
      </c>
    </row>
    <row r="20" spans="1:15" x14ac:dyDescent="0.25">
      <c r="A20" s="9" t="s">
        <v>45</v>
      </c>
      <c r="B20" s="22"/>
      <c r="C20" s="22"/>
      <c r="D20" s="22"/>
      <c r="E20" s="9" t="s">
        <v>11</v>
      </c>
      <c r="F20" s="11">
        <v>2070</v>
      </c>
      <c r="G20" s="11">
        <v>2070</v>
      </c>
      <c r="H20" s="11">
        <v>2070</v>
      </c>
      <c r="I20" s="11">
        <v>2070</v>
      </c>
      <c r="J20" s="11">
        <v>2070</v>
      </c>
      <c r="K20" s="11">
        <v>2070</v>
      </c>
      <c r="L20" s="11">
        <v>2070</v>
      </c>
      <c r="O20" s="10">
        <f t="shared" si="5"/>
        <v>14490</v>
      </c>
    </row>
    <row r="21" spans="1:15" ht="18" customHeight="1" x14ac:dyDescent="0.25">
      <c r="A21" s="9" t="s">
        <v>4</v>
      </c>
      <c r="B21" s="21" t="s">
        <v>37</v>
      </c>
      <c r="C21" s="21" t="s">
        <v>3</v>
      </c>
      <c r="D21" s="21" t="s">
        <v>0</v>
      </c>
      <c r="E21" s="9" t="s">
        <v>7</v>
      </c>
      <c r="F21" s="11">
        <f>F22+F23+F24+F25</f>
        <v>182986.5</v>
      </c>
      <c r="G21" s="11">
        <f>G22+G23+G24+G25</f>
        <v>309236</v>
      </c>
      <c r="H21" s="11">
        <f t="shared" ref="H21:L21" si="6">H22+H23+H24+H25</f>
        <v>309341.90000000002</v>
      </c>
      <c r="I21" s="11">
        <f t="shared" si="6"/>
        <v>309398.2</v>
      </c>
      <c r="J21" s="11">
        <f t="shared" si="6"/>
        <v>309457.8</v>
      </c>
      <c r="K21" s="11">
        <f t="shared" si="6"/>
        <v>309521</v>
      </c>
      <c r="L21" s="11">
        <f t="shared" si="6"/>
        <v>309588</v>
      </c>
      <c r="O21" s="10">
        <f>SUM(F21:L21)</f>
        <v>2039529.4000000001</v>
      </c>
    </row>
    <row r="22" spans="1:15" ht="18" customHeight="1" x14ac:dyDescent="0.25">
      <c r="A22" s="9" t="s">
        <v>32</v>
      </c>
      <c r="B22" s="23"/>
      <c r="C22" s="23"/>
      <c r="D22" s="23"/>
      <c r="E22" s="9" t="s">
        <v>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O22" s="10">
        <f t="shared" si="2"/>
        <v>0</v>
      </c>
    </row>
    <row r="23" spans="1:15" ht="18" customHeight="1" x14ac:dyDescent="0.25">
      <c r="A23" s="9" t="s">
        <v>33</v>
      </c>
      <c r="B23" s="23"/>
      <c r="C23" s="23"/>
      <c r="D23" s="23"/>
      <c r="E23" s="9" t="s">
        <v>10</v>
      </c>
      <c r="F23" s="11">
        <v>2152.1999999999998</v>
      </c>
      <c r="G23" s="12">
        <v>2331.4</v>
      </c>
      <c r="H23" s="12">
        <v>2384.3000000000002</v>
      </c>
      <c r="I23" s="11">
        <v>2384.3000000000002</v>
      </c>
      <c r="J23" s="11">
        <v>2384.3000000000002</v>
      </c>
      <c r="K23" s="11">
        <v>2384.3000000000002</v>
      </c>
      <c r="L23" s="11">
        <v>2384.3000000000002</v>
      </c>
      <c r="O23" s="10">
        <f t="shared" si="2"/>
        <v>16405.099999999999</v>
      </c>
    </row>
    <row r="24" spans="1:15" x14ac:dyDescent="0.25">
      <c r="A24" s="9" t="s">
        <v>34</v>
      </c>
      <c r="B24" s="23"/>
      <c r="C24" s="23"/>
      <c r="D24" s="23"/>
      <c r="E24" s="9" t="s">
        <v>8</v>
      </c>
      <c r="F24" s="11">
        <v>834.3</v>
      </c>
      <c r="G24" s="12">
        <v>884.4</v>
      </c>
      <c r="H24" s="12">
        <v>937.4</v>
      </c>
      <c r="I24" s="12">
        <v>993.7</v>
      </c>
      <c r="J24" s="12">
        <v>1053.3</v>
      </c>
      <c r="K24" s="12">
        <v>1116.5</v>
      </c>
      <c r="L24" s="12">
        <v>1183.5</v>
      </c>
      <c r="O24" s="10">
        <f t="shared" si="2"/>
        <v>7003.1</v>
      </c>
    </row>
    <row r="25" spans="1:15" x14ac:dyDescent="0.25">
      <c r="A25" s="9" t="s">
        <v>35</v>
      </c>
      <c r="B25" s="22"/>
      <c r="C25" s="22"/>
      <c r="D25" s="22"/>
      <c r="E25" s="9" t="s">
        <v>11</v>
      </c>
      <c r="F25" s="11">
        <v>180000</v>
      </c>
      <c r="G25" s="11">
        <v>306020.2</v>
      </c>
      <c r="H25" s="11">
        <v>306020.2</v>
      </c>
      <c r="I25" s="11">
        <v>306020.2</v>
      </c>
      <c r="J25" s="11">
        <v>306020.2</v>
      </c>
      <c r="K25" s="11">
        <v>306020.2</v>
      </c>
      <c r="L25" s="11">
        <v>306020.2</v>
      </c>
      <c r="O25" s="10">
        <f t="shared" si="2"/>
        <v>2016121.2</v>
      </c>
    </row>
    <row r="26" spans="1:15" ht="18" customHeight="1" x14ac:dyDescent="0.25">
      <c r="A26" s="9" t="s">
        <v>14</v>
      </c>
      <c r="B26" s="21" t="s">
        <v>38</v>
      </c>
      <c r="C26" s="21" t="s">
        <v>20</v>
      </c>
      <c r="D26" s="21" t="s">
        <v>18</v>
      </c>
      <c r="E26" s="9" t="s">
        <v>7</v>
      </c>
      <c r="F26" s="11">
        <f>F27+F28+F29+F30</f>
        <v>40</v>
      </c>
      <c r="G26" s="11">
        <f>G27+G28+G29+G30</f>
        <v>40</v>
      </c>
      <c r="H26" s="11">
        <f t="shared" ref="H26:L26" si="7">H27+H28+H29+H30</f>
        <v>40</v>
      </c>
      <c r="I26" s="11">
        <f t="shared" si="7"/>
        <v>40</v>
      </c>
      <c r="J26" s="11">
        <f t="shared" si="7"/>
        <v>40</v>
      </c>
      <c r="K26" s="11">
        <f t="shared" si="7"/>
        <v>40</v>
      </c>
      <c r="L26" s="11">
        <f t="shared" si="7"/>
        <v>40</v>
      </c>
      <c r="O26" s="10">
        <f t="shared" si="2"/>
        <v>280</v>
      </c>
    </row>
    <row r="27" spans="1:15" ht="18" customHeight="1" x14ac:dyDescent="0.25">
      <c r="A27" s="9" t="s">
        <v>28</v>
      </c>
      <c r="B27" s="23"/>
      <c r="C27" s="23"/>
      <c r="D27" s="23"/>
      <c r="E27" s="9" t="s">
        <v>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O27" s="10">
        <f t="shared" si="2"/>
        <v>0</v>
      </c>
    </row>
    <row r="28" spans="1:15" ht="18" customHeight="1" x14ac:dyDescent="0.25">
      <c r="A28" s="9" t="s">
        <v>29</v>
      </c>
      <c r="B28" s="23"/>
      <c r="C28" s="23"/>
      <c r="D28" s="23"/>
      <c r="E28" s="9" t="s">
        <v>10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O28" s="10">
        <f t="shared" si="2"/>
        <v>0</v>
      </c>
    </row>
    <row r="29" spans="1:15" x14ac:dyDescent="0.25">
      <c r="A29" s="9" t="s">
        <v>30</v>
      </c>
      <c r="B29" s="23"/>
      <c r="C29" s="23"/>
      <c r="D29" s="23"/>
      <c r="E29" s="9" t="s">
        <v>8</v>
      </c>
      <c r="F29" s="11">
        <v>40</v>
      </c>
      <c r="G29" s="11">
        <v>40</v>
      </c>
      <c r="H29" s="11">
        <v>40</v>
      </c>
      <c r="I29" s="11">
        <v>40</v>
      </c>
      <c r="J29" s="11">
        <v>40</v>
      </c>
      <c r="K29" s="11">
        <v>40</v>
      </c>
      <c r="L29" s="11">
        <v>40</v>
      </c>
      <c r="O29" s="10">
        <f t="shared" si="2"/>
        <v>280</v>
      </c>
    </row>
    <row r="30" spans="1:15" x14ac:dyDescent="0.25">
      <c r="A30" s="9" t="s">
        <v>31</v>
      </c>
      <c r="B30" s="22"/>
      <c r="C30" s="22"/>
      <c r="D30" s="22"/>
      <c r="E30" s="9" t="s">
        <v>11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O30" s="10">
        <f t="shared" si="2"/>
        <v>0</v>
      </c>
    </row>
    <row r="31" spans="1:15" ht="21" customHeight="1" x14ac:dyDescent="0.25">
      <c r="B31" s="3"/>
      <c r="C31" s="3"/>
      <c r="D31" s="3"/>
      <c r="E31" s="2"/>
      <c r="F31" s="13"/>
      <c r="G31" s="13"/>
      <c r="H31" s="13"/>
      <c r="I31" s="13"/>
      <c r="J31" s="13"/>
      <c r="K31" s="13"/>
      <c r="L31" s="13"/>
    </row>
    <row r="32" spans="1:15" ht="27" x14ac:dyDescent="0.25">
      <c r="B32" s="25" t="s">
        <v>22</v>
      </c>
      <c r="C32" s="25"/>
      <c r="D32" s="25"/>
      <c r="E32" s="25"/>
      <c r="F32" s="16"/>
      <c r="G32" s="16"/>
      <c r="H32" s="16"/>
      <c r="I32" s="16"/>
      <c r="J32" s="16"/>
      <c r="K32" s="16"/>
      <c r="L32" s="16"/>
    </row>
    <row r="33" spans="2:12" ht="67.5" customHeight="1" x14ac:dyDescent="0.25">
      <c r="B33" s="17"/>
      <c r="C33" s="17"/>
      <c r="D33" s="17"/>
      <c r="E33" s="17"/>
      <c r="F33" s="16"/>
      <c r="G33" s="16"/>
      <c r="H33" s="16"/>
      <c r="I33" s="16"/>
      <c r="J33" s="16"/>
      <c r="K33" s="16"/>
      <c r="L33" s="16"/>
    </row>
    <row r="34" spans="2:12" ht="24.75" customHeight="1" x14ac:dyDescent="0.25">
      <c r="B34" s="24" t="s">
        <v>46</v>
      </c>
      <c r="C34" s="24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57" customHeight="1" x14ac:dyDescent="0.25">
      <c r="B35" s="24" t="s">
        <v>47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2:12" ht="17.25" customHeight="1" x14ac:dyDescent="0.25">
      <c r="B36" s="27"/>
      <c r="C36" s="27"/>
      <c r="K36" s="26"/>
      <c r="L36" s="26"/>
    </row>
  </sheetData>
  <mergeCells count="27">
    <mergeCell ref="H1:L1"/>
    <mergeCell ref="H2:L2"/>
    <mergeCell ref="B32:E32"/>
    <mergeCell ref="K36:L36"/>
    <mergeCell ref="B36:C36"/>
    <mergeCell ref="B34:C34"/>
    <mergeCell ref="B35:L35"/>
    <mergeCell ref="I3:L3"/>
    <mergeCell ref="C21:C25"/>
    <mergeCell ref="D11:D15"/>
    <mergeCell ref="C11:C15"/>
    <mergeCell ref="B4:L7"/>
    <mergeCell ref="F8:L8"/>
    <mergeCell ref="E8:E9"/>
    <mergeCell ref="C8:C9"/>
    <mergeCell ref="B8:B9"/>
    <mergeCell ref="D8:D9"/>
    <mergeCell ref="B26:B30"/>
    <mergeCell ref="C26:C30"/>
    <mergeCell ref="D26:D30"/>
    <mergeCell ref="A8:A9"/>
    <mergeCell ref="B21:B25"/>
    <mergeCell ref="D21:D25"/>
    <mergeCell ref="B11:B15"/>
    <mergeCell ref="B16:B20"/>
    <mergeCell ref="C16:C20"/>
    <mergeCell ref="D16:D20"/>
  </mergeCells>
  <pageMargins left="0.9055118110236221" right="0.70866141732283472" top="0.74803149606299213" bottom="0.74803149606299213" header="0.31496062992125984" footer="0.31496062992125984"/>
  <pageSetup paperSize="9" scale="49" fitToHeight="0" orientation="landscape" r:id="rId1"/>
  <headerFooter>
    <oddFooter>&amp;L&amp;"Times New Roman,обычный"&amp;9УД г. Новошахтинск № 1318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2013-10-22T12:20:36Z</dcterms:modified>
</cp:coreProperties>
</file>