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000" windowWidth="11385" windowHeight="5925" activeTab="0"/>
  </bookViews>
  <sheets>
    <sheet name="Лист1" sheetId="1" r:id="rId1"/>
    <sheet name="Лист2" sheetId="2" r:id="rId2"/>
    <sheet name="Лист3" sheetId="3" r:id="rId3"/>
  </sheets>
  <definedNames>
    <definedName name="Par1054" localSheetId="0">'Лист1'!$A$2</definedName>
    <definedName name="Par1127" localSheetId="0">'Лист1'!$A$59</definedName>
    <definedName name="_xlnm.Print_Area" localSheetId="0">'Лист1'!$A$1:$K$65</definedName>
  </definedNames>
  <calcPr fullCalcOnLoad="1"/>
</workbook>
</file>

<file path=xl/sharedStrings.xml><?xml version="1.0" encoding="utf-8"?>
<sst xmlns="http://schemas.openxmlformats.org/spreadsheetml/2006/main" count="312" uniqueCount="222">
  <si>
    <t>Заработано по счетам на зарплату с начислением</t>
  </si>
  <si>
    <t>2011 год</t>
  </si>
  <si>
    <t>2012 год</t>
  </si>
  <si>
    <t>9 мес.2013 г.</t>
  </si>
  <si>
    <t xml:space="preserve">Фактически начислено </t>
  </si>
  <si>
    <t>Справка о суммах,заработанных по счетам,</t>
  </si>
  <si>
    <t xml:space="preserve">    по отделению гнойной хирургии</t>
  </si>
  <si>
    <t xml:space="preserve">         за 2011-2013 г.г.</t>
  </si>
  <si>
    <t>Наименование показателя</t>
  </si>
  <si>
    <t>План по нормативу работы койки</t>
  </si>
  <si>
    <t>Факт</t>
  </si>
  <si>
    <t>% выполнения</t>
  </si>
  <si>
    <t>Отклонение (+,-)</t>
  </si>
  <si>
    <t>Число койко-дней :</t>
  </si>
  <si>
    <t>Количество коек</t>
  </si>
  <si>
    <t>Занято коек</t>
  </si>
  <si>
    <t>№ п/п</t>
  </si>
  <si>
    <t>Наименование</t>
  </si>
  <si>
    <t>1.</t>
  </si>
  <si>
    <t xml:space="preserve">Подпрограмма № 1 «Профилактика заболеваний и формирование здорового образа жизни. Развитие первичной медико-санитарной помощи»      </t>
  </si>
  <si>
    <t>Мероприятие. Проведение специалистами межведомственных лекторских групп  лекций и семинаров антинаркотического, антиалкогольного содержания,  пропаганду снижения потребления табака и профилактики ВИЧ - инфекции</t>
  </si>
  <si>
    <t>Мероприятие. Реализация Территориальной программы государственных гарантий оказания гражданам Российской Федерации бесплатной   медицинской помощи в Ростовской области</t>
  </si>
  <si>
    <t xml:space="preserve"> Основное мероприятие. Совершенствование механизмов обеспечения населения  города лекарственными препаратами, медицинскими изделиями, специализированными продуктами лечебного питания в амбулаторных условиях                       </t>
  </si>
  <si>
    <t>Подпрограмма  №  2   «Совершенствование оказания специализированной  медицинской помощи, скорой и неотложной  медицинской               помощи»</t>
  </si>
  <si>
    <t xml:space="preserve">Мероприятие. Проведение профилактических осмотров взрослого населения   и туберкулинодиагностики детского населения </t>
  </si>
  <si>
    <t>Основное мероприятие.  Совершенствование оказания медицинской помощи лицам,  ВИЧ – инфицированным и гепатитами B и C</t>
  </si>
  <si>
    <t>Мероприятие. Выполнение функций муниципальным бюджетным учреждением здравоохранения, в том числе по оказанию муниципальных услуг в соответствии с установленным муниципальным заданием (кабинет ВИЧ-инфекции МБУЗ «ЦГБ»)</t>
  </si>
  <si>
    <t>Мероприятие. Обеспечение клинико – диагностической лаборатории МБУЗ «ЦГБ» тест-системами, реактивами, реагентами, расходными материалами для проведения лабораторного мониторинга у больных ВИЧ-инфекцией, гепатитами В и С, ассоциированными заболеваниями с синдромом приобретенного иммунодефицита (цитомегаловирусная инфекция, токсоплазмоз, герпетическая инфекция, и др)</t>
  </si>
  <si>
    <t>Основное мероприятие. Совершенствование системы оказания медицинской помощи больным сосудистыми заболеваниями</t>
  </si>
  <si>
    <t>Мероприятие. Улучшение организации медицинской помощи больным с сосудистыми заболеваниями (формирование и ведение нозологических реестров больных с сосудистыми  заболеваниями)</t>
  </si>
  <si>
    <t>Мероприятие. Обеспечение больных средствами диагностики и лечения жизнеугрожающих состояний на всех этапах лечения</t>
  </si>
  <si>
    <t xml:space="preserve"> Основное мероприятие. Совершенствование системы оказания медицинской помощи больным онкологическими заболеваниями          </t>
  </si>
  <si>
    <t>Основное мероприятие. Совершенствование оказания скорой медицинской помощи</t>
  </si>
  <si>
    <t xml:space="preserve"> Основное мероприятие. Совершенствование оказания медицинской помощи пострадавшим при дорожно-транспортных происшествиях</t>
  </si>
  <si>
    <t xml:space="preserve"> Основное мероприятие. Совершенствование системы оказания медицинской помощи больным прочими заболеваниями</t>
  </si>
  <si>
    <t xml:space="preserve"> Мероприятие.  Капитальный ремонт здания хирургического корпуса МБУЗ «ЦГБ» в соответствии с утвержденной проектно-сметной  документацией</t>
  </si>
  <si>
    <t xml:space="preserve">Мероприятие. Разработка проектно-сметной документации на реконструкцию и капитальный ремонт объектов системы здравоохранения города         </t>
  </si>
  <si>
    <t>Подпрограмма № 3 «Охрана здоровья матери и ребенка</t>
  </si>
  <si>
    <t>Мероприятие. Совершенствование пренатальной диагностики  врожденных, наследственных заболеваний, неонатального и аудиологического скрининга</t>
  </si>
  <si>
    <t>Подпрограмма  № 4 «Развитие медицинской реабилитации  детей»</t>
  </si>
  <si>
    <t xml:space="preserve"> Мероприятие. Оснащение реабилитационным оборудованием (служба детства) </t>
  </si>
  <si>
    <t>Подпрограмма  № 5  «Оказание паллиативной помощи, в том числе детям»</t>
  </si>
  <si>
    <t>Мероприятие. Организация оказания медицинской помощи на территории города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</si>
  <si>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Подпрограмма  № 6 «Кадровое обеспечение системы здравоохранения»</t>
  </si>
  <si>
    <t>Мероприятие. Оплата расходов на повышение квалификации и переподготовку врачей и специалистов с высшим немедицинским образованием.</t>
  </si>
  <si>
    <t xml:space="preserve">Мероприятие. Оплата расходов на повышение квалификации среднего медицинского персонала </t>
  </si>
  <si>
    <t>Основное мероприятие. Повышение престижа медицинских специалистов</t>
  </si>
  <si>
    <t>Основное мероприятие. Информатизация здравоохранения, включая развитие телемедицины</t>
  </si>
  <si>
    <t xml:space="preserve"> Основное мероприятие. Развитие системы медицинской профилактики неинфекционных заболеваний и формирования здорового образа жизни, в том числе у детей</t>
  </si>
  <si>
    <t xml:space="preserve"> Основное мероприятие. Профилактика ВИЧ-инфекции, вирусных гепатитов B и C                     </t>
  </si>
  <si>
    <t>Основное мероприятие. Создание системы раннего выявления и коррекции нарушений развития ребенка</t>
  </si>
  <si>
    <t>Основное мероприятие. Развитие медицинской реабилитации  детей</t>
  </si>
  <si>
    <t xml:space="preserve">Основное мероприятие. Оказание паллиативной помощи </t>
  </si>
  <si>
    <t>Основное мероприятие. Повышение квалификации и переподготовка медицинских и фармацевтических работников</t>
  </si>
  <si>
    <t>Основное мероприятие. Проведение профилактических мероприятий направленных на борьбу с  туберкулёзом и  информирование населения по вопросам профилактики туберкулеза</t>
  </si>
  <si>
    <t xml:space="preserve">Основное мероприятьие. Профилактика абортов </t>
  </si>
  <si>
    <t>1.1</t>
  </si>
  <si>
    <t>1.1.1</t>
  </si>
  <si>
    <t>1.2</t>
  </si>
  <si>
    <t>1.3</t>
  </si>
  <si>
    <t>2.</t>
  </si>
  <si>
    <t>2.1</t>
  </si>
  <si>
    <t>2.1.1</t>
  </si>
  <si>
    <t>2.2</t>
  </si>
  <si>
    <t>2.3</t>
  </si>
  <si>
    <t>2.3.1</t>
  </si>
  <si>
    <t>2.4</t>
  </si>
  <si>
    <t>2.5</t>
  </si>
  <si>
    <t>3.1</t>
  </si>
  <si>
    <t>3.1.1</t>
  </si>
  <si>
    <t>3.2</t>
  </si>
  <si>
    <t>4.</t>
  </si>
  <si>
    <t>4.1</t>
  </si>
  <si>
    <t>4.1.1</t>
  </si>
  <si>
    <t>5.</t>
  </si>
  <si>
    <t>5.1</t>
  </si>
  <si>
    <t>5.1.1</t>
  </si>
  <si>
    <t>6.</t>
  </si>
  <si>
    <t>6.1</t>
  </si>
  <si>
    <t>7.</t>
  </si>
  <si>
    <t>Итого по муниципальной программе</t>
  </si>
  <si>
    <t>х</t>
  </si>
  <si>
    <t>2.2.1</t>
  </si>
  <si>
    <t>2.5.1</t>
  </si>
  <si>
    <t>2.6</t>
  </si>
  <si>
    <t>3.</t>
  </si>
  <si>
    <t xml:space="preserve">Основное мероприятие. Развитие первичной медико-санитарной помощи. Развитие системы раннего выявления заболеваний и патологических состояний и факторов риска их развития, включая проведение медицинских осмотров и диспансеризации населения, в том числе у детей                </t>
  </si>
  <si>
    <t>1.3.1</t>
  </si>
  <si>
    <t>1.4</t>
  </si>
  <si>
    <t>2.3.2</t>
  </si>
  <si>
    <t>2.7</t>
  </si>
  <si>
    <t>2.7.1</t>
  </si>
  <si>
    <t>В. В. Савин</t>
  </si>
  <si>
    <t>Исполнитель:</t>
  </si>
  <si>
    <t>Л. В. Грищук тел. 5-07-59</t>
  </si>
  <si>
    <t>Ответственный испол нитель (руководитель/ФИО)</t>
  </si>
  <si>
    <t>Снижение заболеваемости и  смертности  от ВИЧ - инфекции, и повышение эпидемиологического благополучия  населения</t>
  </si>
  <si>
    <t>Снижение младенческой смертности за счет недоношенных и маловесных детей и новорожденных детей с инфекционными заболеваниями</t>
  </si>
  <si>
    <t>В результате реализации развития медицинской реабилитации будет создан полный цикл оказания эффективной медицинской помощи детям: ранняя диагностика - своевременное лечение - медицинская реабилитация</t>
  </si>
  <si>
    <t>Обеспечение удовлетворенности населения города в качестве оказываемой медицинской помощи и предоставляемых фармацевтических услуг</t>
  </si>
  <si>
    <t>В. В. Савин, Л. Г. Сорокина, С.Н. Синкиенко</t>
  </si>
  <si>
    <t>В. В. Савин, Л. Г. Сорокина</t>
  </si>
  <si>
    <t>Л. Г. Сорокина</t>
  </si>
  <si>
    <t>Проведение лекций, семинаров, бесед по профилактике заболеваний, акций "Тихий Дон-здоровье в каждый дом"</t>
  </si>
  <si>
    <t>Финансовое обеспечение кабинета ВИЧ-инфекции</t>
  </si>
  <si>
    <t>Постановка на диспансерный учет и наблюдение за инфицированным контингентом</t>
  </si>
  <si>
    <t>Обеспечение стационарных больных лекарственными препаратами в соответствии со стандартами оказания медицинской помощи</t>
  </si>
  <si>
    <t xml:space="preserve">Изготовление проектно-сметной документации на капитальный ремонт объектов системы здравоохранения города       </t>
  </si>
  <si>
    <t>Проведение ранней диагностики нарушений развития ребенка</t>
  </si>
  <si>
    <t>Проведение лечебно-диагностических мероприятий неизлечимым пациентам</t>
  </si>
  <si>
    <t>Своевременное повышение квалификации работников каждые 5 лет</t>
  </si>
  <si>
    <t>Объявление торгов на работы по проведению капитального ремонта в соответствии с утвержденными лимитами.</t>
  </si>
  <si>
    <t>2.7.3</t>
  </si>
  <si>
    <t>6.1.1</t>
  </si>
  <si>
    <t>6.1.2</t>
  </si>
  <si>
    <t>6.2</t>
  </si>
  <si>
    <t>7.1</t>
  </si>
  <si>
    <t>8.</t>
  </si>
  <si>
    <t>Организация работы коек медицинской реабилитации детей</t>
  </si>
  <si>
    <t xml:space="preserve">Фактическая дата окончания
реализации  
мероприятия, 
наступления  
контрольного 
события
</t>
  </si>
  <si>
    <t xml:space="preserve">Фактическая дата начала  реализации мероприятия </t>
  </si>
  <si>
    <t>Расходы на реализацию муниципальной программы, тыс. руб.</t>
  </si>
  <si>
    <t>факт на отчетную дату</t>
  </si>
  <si>
    <t>Заключено контрактов на отчетную дату, тыс. руб.</t>
  </si>
  <si>
    <t>Причины неисполнения мероприятий</t>
  </si>
  <si>
    <t>предусмотрено муници пальной програ ммой</t>
  </si>
  <si>
    <t>3.3</t>
  </si>
  <si>
    <t>3.3.1</t>
  </si>
  <si>
    <t>2.7.2</t>
  </si>
  <si>
    <t>Основное мероприятие. Совершенствование службы родовспоможения</t>
  </si>
  <si>
    <t>Мероприятие. Капитальный ремонт акушерско-гинекологического корпуса МУЗ "ГБ № 1" в соответствии с утвержденной проектно-сметной документацией</t>
  </si>
  <si>
    <t xml:space="preserve">Мероприятие. Выполнение функций муниципальными бюджетными учреждениями здравоохранения, в том числе по оказанию муниципальных услуг в соответствии с установленным муниципальным заданием  </t>
  </si>
  <si>
    <t>Проведение капитального ремонта здания</t>
  </si>
  <si>
    <t xml:space="preserve"> - </t>
  </si>
  <si>
    <t>Отчет</t>
  </si>
  <si>
    <t>не требует финанси рования</t>
  </si>
  <si>
    <t>Окончание капитального ремонта здания</t>
  </si>
  <si>
    <t>финанси рование на текущий год не утверждено</t>
  </si>
  <si>
    <t xml:space="preserve">Содержание имущества, зданий и сооружений отдельных объектов здравоохранения </t>
  </si>
  <si>
    <t>Сохранение трудового потенциала населения</t>
  </si>
  <si>
    <t>Своевременное выявление факторов риска неинфекционных заболеваний и их коррекция. Ранняя диагностика  заболеваний и их эффективное лечение</t>
  </si>
  <si>
    <t xml:space="preserve">Снижение заболеваемости, инвалидности и смертности жителей города от сердечно-сосудистых заболеваний. </t>
  </si>
  <si>
    <t>Федеральные и региональные льготники в полном объеме обеспечены средствами диагностики и лекарственными препаратами по основной заявке, при необходимости составляются дополнительные заявки</t>
  </si>
  <si>
    <t xml:space="preserve">Проведение лекций, семинаров по пропаганде зорового образа жизни </t>
  </si>
  <si>
    <t xml:space="preserve">Проведение профилактических осмотров, диспансеризации, в том числе у детей </t>
  </si>
  <si>
    <t xml:space="preserve">Проведение профилактические мероприятия в очагах инфекционных заболеваний, дезинфекционных, дератизационных мероприятий, вакцинопрофилактика </t>
  </si>
  <si>
    <t xml:space="preserve"> Составление заявок на лекарственное обеспечение населения города и  контроль за их исполнением</t>
  </si>
  <si>
    <t>Своевременно составлены заявки на лекарственное обеспечение населения города и обеспечен контроль за их получением</t>
  </si>
  <si>
    <t>Проведение лекций, бесед, размещение информации на сайте и в газете по вопросам профилактики туберкулеза</t>
  </si>
  <si>
    <t>Проведение ФЛО обследований взрослого населения, туберкулинодиагностики детского населения</t>
  </si>
  <si>
    <t xml:space="preserve">Обеспечение тест-системами, реактивами, реагентами, расходными материалами для проведения иммунодиагностики </t>
  </si>
  <si>
    <t>Ведение нозологических реестров больных с сосудистыми заболеваниями</t>
  </si>
  <si>
    <t xml:space="preserve"> Обеспечение стационарных больных лекарственными препаратами в соответствии со стандартами оказания медицинской помощи</t>
  </si>
  <si>
    <t>Ведение канцер-регистров</t>
  </si>
  <si>
    <t xml:space="preserve">Перераспеределение вызовов к хроническим больным на амбулаторную службу города </t>
  </si>
  <si>
    <t>Расходование финансовых средств в соответствии с нормативами</t>
  </si>
  <si>
    <t xml:space="preserve">Финансовое содержание муниципальных бюджетных учреждений здравоохранения. </t>
  </si>
  <si>
    <t>Проведение пренатальной диагностики, неонатального и аудиологического скрининга новорожденных</t>
  </si>
  <si>
    <t>Организация работы кабинета кризисной беременности</t>
  </si>
  <si>
    <t xml:space="preserve">Финансовое обеспечение отделения сестринского ухода </t>
  </si>
  <si>
    <t>Оплата командировочных расходов по обучению среднего медицинского персонала</t>
  </si>
  <si>
    <t xml:space="preserve">Оплата командировочных расходов по обучению врачебного персонала </t>
  </si>
  <si>
    <t>Привлечение молодых специалистов</t>
  </si>
  <si>
    <t>Введение электронной записи на прием к врачам-специалистам, увеличение количества автоматизированных рабочих мест в поликлиниках города в целях введения электронных медицинских карт</t>
  </si>
  <si>
    <t>основного мероприятия</t>
  </si>
  <si>
    <t>Контрольное событие программы</t>
  </si>
  <si>
    <t>Результат реализации мероприятия  (краткое описание)</t>
  </si>
  <si>
    <t>Подпрограмма №7 «Управление развитием отрасли»</t>
  </si>
  <si>
    <t>6.3</t>
  </si>
  <si>
    <t>6.3.1</t>
  </si>
  <si>
    <t>В В. Савин</t>
  </si>
  <si>
    <t>Снижение кадрового дефицита</t>
  </si>
  <si>
    <t>Оплата стипендий студентам, поступившим по целевому набору</t>
  </si>
  <si>
    <t xml:space="preserve">Повышение уровня материально-технического состояния лечебных учреждений, что в 
свою очередь приведёт в целом к повышению качества оказания медицинской помощи
</t>
  </si>
  <si>
    <t xml:space="preserve">Выполнение внутренных работ по капитальному ремонту акушерско-гинекологического корпуса </t>
  </si>
  <si>
    <t>Возмещение расходов аренды жилья врачей-специалистов.</t>
  </si>
  <si>
    <t>Основное мероприятие. Осуществление мер социальной поддержки студентам, поступившим по целевому набору</t>
  </si>
  <si>
    <t>Мероприятие. Выплата стипендий</t>
  </si>
  <si>
    <t>31.12.2015.</t>
  </si>
  <si>
    <t xml:space="preserve">Создание эффективной службы паллиативной помощи   неизлечимым пациентам.                               
Повышение качества жизни неизлечимых пациентов и их   
родственников,  решение вопросов медицинской биоэтики   
    </t>
  </si>
  <si>
    <t>Объявление торгов на закупку реабилитационного оборудования и лекарственных средств в соответствии с утвержденными лимитами.</t>
  </si>
  <si>
    <t xml:space="preserve">Приоретение тест-систем для проведения профилактической диагностики ВИЧ-инфекции, гепатитов В и С </t>
  </si>
  <si>
    <t>Подключена к РС ЕГИСЗ и введена в действие локальная сеть на 44 рабочих места в регистратуре и врачебных кабинетах поликлиники № 1 МБУЗ "ЦГБ". Подключены к РС ЕГИСЗ: хирургическое, травматологическое, неврологическое, терапевтическое № 1 и отделение акушерства и гинекологии. Проводится работа по подключению к  единой информационной сети остальных подразделений МБУЗ "ЦГБ".</t>
  </si>
  <si>
    <t>16.11.2015.</t>
  </si>
  <si>
    <t>об исполнении плана реализации муниципальной программы города Новошахтинска "Развитие здравоохранения" за  6 месяцев  2016 года</t>
  </si>
  <si>
    <t>31.12.2016.</t>
  </si>
  <si>
    <t>30.12.2016.</t>
  </si>
  <si>
    <t>на сумму 64,9 тыс. рублей  погашена кредиторская задолженность за 2015 год</t>
  </si>
  <si>
    <t xml:space="preserve">В 2016 году заключен контракт на приобретение 900 доз туберкулина  на сумму 495,0 тыс. руб. </t>
  </si>
  <si>
    <t>Задолженность по выплате стипендий на 01.07.2016 - 23,0 тыс. руб</t>
  </si>
  <si>
    <t>И.о главного врача МБУЗ "ЦГБ"</t>
  </si>
  <si>
    <t>Л.О. Бабенко</t>
  </si>
  <si>
    <t>Произведено начисление стипендии 3-м студентам, поступившим по целевому набору, в сумме 23,0 тыс. руб.</t>
  </si>
  <si>
    <t xml:space="preserve">Выдано 20  направлений на целевое обучение в РостГМУ Принято на работу в 2016 году 2 врача-молодых специалиста. </t>
  </si>
  <si>
    <t>Оплачены командировочные расходы по обучению врачебного персонала в сумме 153,7 тыс. руб из средств ОМС</t>
  </si>
  <si>
    <t>Оплачены командировочные расходы по обучению среднего медицинского персонала в сумме 262,2 тыс. руб. из средств ОМС</t>
  </si>
  <si>
    <t xml:space="preserve"> За 6 месяцев 2016 года приобретено лекарственных средств для дневного стационара  медицинской реабилитации на сумму 122,1 тыс. рублей из средств ОМС, пролечено 157 детей.</t>
  </si>
  <si>
    <t>Оплачены работы по капитальному ремонту здания, выполненные в 2015 году, на сумму 709,7 тыс. руб. за счет средств бюджета города</t>
  </si>
  <si>
    <t>Проведен неонатальный  скрининг 93% новорожденных, закуплено медикаментов  для профилактики нарушений развития ребенка на сумму 344,1 тыс. руб. и оборудования на сумму 624,6 тыс. руб. из средств ФСС</t>
  </si>
  <si>
    <t>На обеспечение функционирования патологоанатомического отделения направлено  1085,0 тыс рублей  средств областного бюджета и 670,7 тыс. рублей средств бюджета города. Проведено 8484 иследования, 370 вскрытий.</t>
  </si>
  <si>
    <t xml:space="preserve"> Показатель доли вызовов с периодом ожидания скорой медицинской помощи до 20 мин. перевыполнен на 4,85%</t>
  </si>
  <si>
    <t>При перераспеределении вызовов к хроническим больным на амбулаторную службу города снижено количество вызовов на 2,2%</t>
  </si>
  <si>
    <t>Выявлено на ранней стадии онкологического  заболевания 70 чел.</t>
  </si>
  <si>
    <t>Тест-системы для проведения иммунодиагностики поставлены за средств областного бюджета. Обследовано на ВИЧ-инфекцию 9112 чел. Поставлено на диспансерный учет за 6 месяцев 2016 года 70 ВИЧ-инфицированных, находятся на диспансерном наблюдении на 01.07.2016г. 184 больных ВИЧ-инфекцией.</t>
  </si>
  <si>
    <t>Проведено 22477 ФЛО обследований взрослого населения, туберкулинодиагностика 2870 чел. детского населения</t>
  </si>
  <si>
    <t>Проведено 35 лекций, 1 акция "Тихий Дон-здоровье в каждый дом", 1 беседа по радио, размещено 2 информации в газете  по вопросам профилактики туберкулеза</t>
  </si>
  <si>
    <t>Проведены профилактические мероприятия в очагах инфекционных заболеваний, дезинфекционные, дератизационные мероприятия на сумму 59,0 тыс. руб. за счет средств бюджета города</t>
  </si>
  <si>
    <t xml:space="preserve">Проведено 144  лекции, семинара по пропаганде зорового образа жизни </t>
  </si>
  <si>
    <t>Проведено профилактических осмотров взрослых - 138 чел., медицинских осмотров несовершеннолетних - 7423 чел., диспансеризации взрослого населения - 3626 чел., детей -  636 чел.</t>
  </si>
  <si>
    <t>Приобретено 66 наборов реагентов для исследования на гепатиты В и С на сумму 260,2 тыс.руб., 1 набор для исследования на ВИЧ-инфекцию на сумму 8,0 тыс. руб. за счет внебюджетных средств.  Обследовано на гепатиты В и С - 8877 чел, на ВИЧ-инфекцию- 9112 чел.</t>
  </si>
  <si>
    <t>2.2.2</t>
  </si>
  <si>
    <t>2.5.2.</t>
  </si>
  <si>
    <t>Мероприятие. Приобретение автомоби-лей скорой медицинской помощи</t>
  </si>
  <si>
    <t>Обновление автомобилей отделения скорой медицинской помощи</t>
  </si>
  <si>
    <t>Сокращение периода ожидания скорой медицинской помощи больными с различными неотложными состояниями</t>
  </si>
  <si>
    <t>При плановом значении смертности - 13,2 случая,  фактическое значение 7,39 случаев.</t>
  </si>
  <si>
    <t>Своевременное оказание медицинской помощи  пострадавшим при ДТП</t>
  </si>
  <si>
    <t>Организована работа кабинета кризисной беременности. Проконсультировано 105 чел.Снижено количество абортов за  6 мес. 2016 года в сравнении с 6 мес. 2015 года с 144 до 138.</t>
  </si>
  <si>
    <t xml:space="preserve">  </t>
  </si>
  <si>
    <t>Своевременно ведутся реестры больных с сосудистыми заболеваниями.  Проводится постоянное наблюдение за данными больными и их лекарственное обеспечение. Снижена смертность жителей города от сердечно-сосудистых заболевании. При плановом значении 780,5 случаев, фактическое значение  750,31 случай.</t>
  </si>
  <si>
    <t>В целях снижения заболеваемости и смертности  от ВИЧ - инфекции приобретено и использовано за 6 месяцев 2016 года лекарственных средств на сумму 20,8  тыс. руб. из областного бюджета</t>
  </si>
  <si>
    <t xml:space="preserve">Пролечено в отделении сестринского ухода за 6 месяцев 2016 года 208 больных,  на лечение которых приобретено и использовано лекарственных средств на сумму 837,8 тыс. руб. из средств областного бюджета.
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</si>
</sst>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40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49" fontId="3" fillId="0" borderId="0" xfId="0" applyNumberFormat="1" applyFont="1" applyAlignment="1">
      <alignment horizontal="justify"/>
    </xf>
    <xf numFmtId="49" fontId="1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80" fontId="2" fillId="0" borderId="13" xfId="0" applyNumberFormat="1" applyFont="1" applyBorder="1" applyAlignment="1">
      <alignment horizontal="center" vertical="top" wrapText="1"/>
    </xf>
    <xf numFmtId="180" fontId="2" fillId="0" borderId="16" xfId="0" applyNumberFormat="1" applyFont="1" applyBorder="1" applyAlignment="1">
      <alignment horizontal="center" vertical="top" wrapText="1"/>
    </xf>
    <xf numFmtId="180" fontId="2" fillId="0" borderId="15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2" fillId="0" borderId="16" xfId="0" applyNumberFormat="1" applyFont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180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180" fontId="2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justify"/>
    </xf>
    <xf numFmtId="180" fontId="0" fillId="0" borderId="16" xfId="0" applyNumberForma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2" fillId="0" borderId="16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view="pageBreakPreview" zoomScale="75" zoomScaleNormal="65" zoomScaleSheetLayoutView="75" zoomScalePageLayoutView="0" workbookViewId="0" topLeftCell="A44">
      <selection activeCell="E49" sqref="E49"/>
    </sheetView>
  </sheetViews>
  <sheetFormatPr defaultColWidth="9.140625" defaultRowHeight="12.75"/>
  <cols>
    <col min="1" max="1" width="7.00390625" style="0" customWidth="1"/>
    <col min="2" max="2" width="34.00390625" style="0" customWidth="1"/>
    <col min="3" max="3" width="13.421875" style="0" customWidth="1"/>
    <col min="4" max="4" width="24.00390625" style="0" customWidth="1"/>
    <col min="5" max="5" width="30.140625" style="0" customWidth="1"/>
    <col min="6" max="6" width="14.140625" style="0" customWidth="1"/>
    <col min="7" max="7" width="15.140625" style="0" customWidth="1"/>
    <col min="8" max="8" width="11.7109375" style="0" customWidth="1"/>
    <col min="9" max="9" width="10.421875" style="0" customWidth="1"/>
    <col min="10" max="10" width="11.8515625" style="0" customWidth="1"/>
    <col min="11" max="11" width="16.8515625" style="0" customWidth="1"/>
  </cols>
  <sheetData>
    <row r="1" spans="1:11" ht="15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">
      <c r="A2" s="7"/>
      <c r="I2" s="55"/>
      <c r="J2" s="58"/>
      <c r="K2" s="58"/>
    </row>
    <row r="3" spans="1:11" ht="15">
      <c r="A3" s="57" t="s">
        <v>134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>
      <c r="A4" s="57" t="s">
        <v>184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ht="15.75" thickBot="1">
      <c r="A5" s="7"/>
    </row>
    <row r="6" spans="1:11" ht="21.75" customHeight="1">
      <c r="A6" s="77" t="s">
        <v>16</v>
      </c>
      <c r="B6" s="8" t="s">
        <v>17</v>
      </c>
      <c r="C6" s="53" t="s">
        <v>95</v>
      </c>
      <c r="D6" s="53" t="s">
        <v>165</v>
      </c>
      <c r="E6" s="53" t="s">
        <v>166</v>
      </c>
      <c r="F6" s="59" t="s">
        <v>120</v>
      </c>
      <c r="G6" s="62" t="s">
        <v>119</v>
      </c>
      <c r="H6" s="65" t="s">
        <v>121</v>
      </c>
      <c r="I6" s="66"/>
      <c r="J6" s="71" t="s">
        <v>123</v>
      </c>
      <c r="K6" s="53" t="s">
        <v>124</v>
      </c>
    </row>
    <row r="7" spans="1:11" ht="20.25" customHeight="1">
      <c r="A7" s="78"/>
      <c r="B7" s="9"/>
      <c r="C7" s="82"/>
      <c r="D7" s="82"/>
      <c r="E7" s="80"/>
      <c r="F7" s="60"/>
      <c r="G7" s="63"/>
      <c r="H7" s="67"/>
      <c r="I7" s="68"/>
      <c r="J7" s="72"/>
      <c r="K7" s="74"/>
    </row>
    <row r="8" spans="1:11" ht="14.25" customHeight="1">
      <c r="A8" s="78"/>
      <c r="B8" s="9" t="s">
        <v>164</v>
      </c>
      <c r="C8" s="82"/>
      <c r="D8" s="82"/>
      <c r="E8" s="80"/>
      <c r="F8" s="60"/>
      <c r="G8" s="63"/>
      <c r="H8" s="67"/>
      <c r="I8" s="68"/>
      <c r="J8" s="72"/>
      <c r="K8" s="74"/>
    </row>
    <row r="9" spans="1:11" ht="15" thickBot="1">
      <c r="A9" s="78"/>
      <c r="B9" s="9"/>
      <c r="C9" s="82"/>
      <c r="D9" s="82"/>
      <c r="E9" s="80"/>
      <c r="F9" s="60"/>
      <c r="G9" s="63"/>
      <c r="H9" s="69"/>
      <c r="I9" s="70"/>
      <c r="J9" s="72"/>
      <c r="K9" s="74"/>
    </row>
    <row r="10" spans="1:11" ht="18.75" customHeight="1">
      <c r="A10" s="78"/>
      <c r="B10" s="9"/>
      <c r="C10" s="82"/>
      <c r="D10" s="82"/>
      <c r="E10" s="80"/>
      <c r="F10" s="60"/>
      <c r="G10" s="63"/>
      <c r="H10" s="53" t="s">
        <v>125</v>
      </c>
      <c r="I10" s="53" t="s">
        <v>122</v>
      </c>
      <c r="J10" s="72"/>
      <c r="K10" s="74"/>
    </row>
    <row r="11" spans="1:11" ht="64.5" customHeight="1" thickBot="1">
      <c r="A11" s="79"/>
      <c r="B11" s="10"/>
      <c r="C11" s="83"/>
      <c r="D11" s="83"/>
      <c r="E11" s="81"/>
      <c r="F11" s="61"/>
      <c r="G11" s="64"/>
      <c r="H11" s="81"/>
      <c r="I11" s="54"/>
      <c r="J11" s="73"/>
      <c r="K11" s="54"/>
    </row>
    <row r="12" spans="1:11" ht="15" thickBot="1">
      <c r="A12" s="12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</row>
    <row r="13" spans="1:11" ht="80.25" customHeight="1" thickBot="1">
      <c r="A13" s="17" t="s">
        <v>18</v>
      </c>
      <c r="B13" s="13" t="s">
        <v>19</v>
      </c>
      <c r="C13" s="13"/>
      <c r="D13" s="11"/>
      <c r="E13" s="22"/>
      <c r="F13" s="13"/>
      <c r="G13" s="11"/>
      <c r="H13" s="25">
        <f>H14+H16+H17+H19</f>
        <v>603.1</v>
      </c>
      <c r="I13" s="25">
        <f>I14+I16+I17+I19</f>
        <v>333.1</v>
      </c>
      <c r="J13" s="25">
        <f>J14+J16+J17+J19</f>
        <v>327.2</v>
      </c>
      <c r="K13" s="25"/>
    </row>
    <row r="14" spans="1:11" ht="103.5" customHeight="1" thickBot="1">
      <c r="A14" s="23" t="s">
        <v>56</v>
      </c>
      <c r="B14" s="19" t="s">
        <v>48</v>
      </c>
      <c r="C14" s="22" t="s">
        <v>100</v>
      </c>
      <c r="D14" s="42" t="s">
        <v>103</v>
      </c>
      <c r="E14" s="44" t="s">
        <v>140</v>
      </c>
      <c r="F14" s="32">
        <v>42380</v>
      </c>
      <c r="G14" s="38" t="s">
        <v>186</v>
      </c>
      <c r="H14" s="25">
        <v>0</v>
      </c>
      <c r="I14" s="26">
        <f>I15</f>
        <v>0</v>
      </c>
      <c r="J14" s="26">
        <v>0</v>
      </c>
      <c r="K14" s="26"/>
    </row>
    <row r="15" spans="1:11" ht="134.25" customHeight="1" thickBot="1">
      <c r="A15" s="23" t="s">
        <v>57</v>
      </c>
      <c r="B15" s="19" t="s">
        <v>20</v>
      </c>
      <c r="C15" s="22" t="s">
        <v>101</v>
      </c>
      <c r="D15" s="43" t="s">
        <v>143</v>
      </c>
      <c r="E15" s="42" t="s">
        <v>207</v>
      </c>
      <c r="F15" s="32">
        <v>42380</v>
      </c>
      <c r="G15" s="38" t="s">
        <v>186</v>
      </c>
      <c r="H15" s="37">
        <v>0</v>
      </c>
      <c r="I15" s="37">
        <v>0</v>
      </c>
      <c r="J15" s="27">
        <v>0</v>
      </c>
      <c r="K15" s="27" t="s">
        <v>135</v>
      </c>
    </row>
    <row r="16" spans="1:11" ht="146.25" customHeight="1" thickBot="1">
      <c r="A16" s="23" t="s">
        <v>58</v>
      </c>
      <c r="B16" s="22" t="s">
        <v>49</v>
      </c>
      <c r="C16" s="22" t="s">
        <v>100</v>
      </c>
      <c r="D16" s="42" t="s">
        <v>181</v>
      </c>
      <c r="E16" s="42" t="s">
        <v>209</v>
      </c>
      <c r="F16" s="32">
        <v>42372</v>
      </c>
      <c r="G16" s="38" t="s">
        <v>186</v>
      </c>
      <c r="H16" s="26">
        <v>302.5</v>
      </c>
      <c r="I16" s="26">
        <v>268.2</v>
      </c>
      <c r="J16" s="26">
        <v>268.2</v>
      </c>
      <c r="K16" s="26"/>
    </row>
    <row r="17" spans="1:11" ht="141.75" customHeight="1" thickBot="1">
      <c r="A17" s="23" t="s">
        <v>59</v>
      </c>
      <c r="B17" s="22" t="s">
        <v>86</v>
      </c>
      <c r="C17" s="22" t="s">
        <v>100</v>
      </c>
      <c r="D17" s="43" t="s">
        <v>144</v>
      </c>
      <c r="E17" s="43" t="s">
        <v>208</v>
      </c>
      <c r="F17" s="32">
        <v>42380</v>
      </c>
      <c r="G17" s="38" t="s">
        <v>186</v>
      </c>
      <c r="H17" s="27">
        <v>300.6</v>
      </c>
      <c r="I17" s="27">
        <v>64.9</v>
      </c>
      <c r="J17" s="37">
        <v>59</v>
      </c>
      <c r="K17" s="37"/>
    </row>
    <row r="18" spans="1:11" ht="126" customHeight="1" thickBot="1">
      <c r="A18" s="23" t="s">
        <v>87</v>
      </c>
      <c r="B18" s="22" t="s">
        <v>21</v>
      </c>
      <c r="C18" s="22" t="s">
        <v>100</v>
      </c>
      <c r="D18" s="43" t="s">
        <v>145</v>
      </c>
      <c r="E18" s="43" t="s">
        <v>206</v>
      </c>
      <c r="F18" s="32">
        <v>42380</v>
      </c>
      <c r="G18" s="38" t="s">
        <v>186</v>
      </c>
      <c r="H18" s="27">
        <v>300.6</v>
      </c>
      <c r="I18" s="27">
        <v>64.9</v>
      </c>
      <c r="J18" s="37">
        <v>59</v>
      </c>
      <c r="K18" s="37" t="s">
        <v>187</v>
      </c>
    </row>
    <row r="19" spans="1:11" ht="132" customHeight="1" thickBot="1">
      <c r="A19" s="23" t="s">
        <v>88</v>
      </c>
      <c r="B19" s="19" t="s">
        <v>22</v>
      </c>
      <c r="C19" s="22" t="s">
        <v>100</v>
      </c>
      <c r="D19" s="42" t="s">
        <v>146</v>
      </c>
      <c r="E19" s="42" t="s">
        <v>147</v>
      </c>
      <c r="F19" s="32">
        <v>42380</v>
      </c>
      <c r="G19" s="38" t="s">
        <v>186</v>
      </c>
      <c r="H19" s="27">
        <v>0</v>
      </c>
      <c r="I19" s="26">
        <v>0</v>
      </c>
      <c r="J19" s="26">
        <v>0</v>
      </c>
      <c r="K19" s="27" t="s">
        <v>135</v>
      </c>
    </row>
    <row r="20" spans="1:11" ht="88.5" customHeight="1" thickBot="1">
      <c r="A20" s="23" t="s">
        <v>60</v>
      </c>
      <c r="B20" s="19" t="s">
        <v>23</v>
      </c>
      <c r="C20" s="22"/>
      <c r="D20" s="43"/>
      <c r="E20" s="42"/>
      <c r="F20" s="19"/>
      <c r="G20" s="21"/>
      <c r="H20" s="27">
        <v>500</v>
      </c>
      <c r="I20" s="27">
        <f>I21+I23+I26+I29+I30+I33+I34</f>
        <v>0</v>
      </c>
      <c r="J20" s="27">
        <f>J21+J23+J26+J29+J30+J33+J34</f>
        <v>495</v>
      </c>
      <c r="K20" s="27"/>
    </row>
    <row r="21" spans="1:11" ht="118.5" customHeight="1" thickBot="1">
      <c r="A21" s="23" t="s">
        <v>61</v>
      </c>
      <c r="B21" s="19" t="s">
        <v>54</v>
      </c>
      <c r="C21" s="22" t="s">
        <v>101</v>
      </c>
      <c r="D21" s="42" t="s">
        <v>148</v>
      </c>
      <c r="E21" s="42" t="s">
        <v>205</v>
      </c>
      <c r="F21" s="32">
        <v>42380</v>
      </c>
      <c r="G21" s="38" t="s">
        <v>186</v>
      </c>
      <c r="H21" s="27">
        <v>500</v>
      </c>
      <c r="I21" s="26">
        <f>I22</f>
        <v>0</v>
      </c>
      <c r="J21" s="26">
        <v>495</v>
      </c>
      <c r="K21" s="26"/>
    </row>
    <row r="22" spans="1:11" ht="115.5" customHeight="1" thickBot="1">
      <c r="A22" s="23" t="s">
        <v>62</v>
      </c>
      <c r="B22" s="19" t="s">
        <v>24</v>
      </c>
      <c r="C22" s="22" t="s">
        <v>101</v>
      </c>
      <c r="D22" s="43" t="s">
        <v>149</v>
      </c>
      <c r="E22" s="43" t="s">
        <v>204</v>
      </c>
      <c r="F22" s="32">
        <v>42380</v>
      </c>
      <c r="G22" s="38" t="s">
        <v>186</v>
      </c>
      <c r="H22" s="25">
        <v>500</v>
      </c>
      <c r="I22" s="27">
        <v>0</v>
      </c>
      <c r="J22" s="27">
        <v>495</v>
      </c>
      <c r="K22" s="26" t="s">
        <v>188</v>
      </c>
    </row>
    <row r="23" spans="1:11" ht="75.75" customHeight="1" thickBot="1">
      <c r="A23" s="23" t="s">
        <v>63</v>
      </c>
      <c r="B23" s="22" t="s">
        <v>25</v>
      </c>
      <c r="C23" s="19" t="s">
        <v>92</v>
      </c>
      <c r="D23" s="43" t="s">
        <v>105</v>
      </c>
      <c r="E23" s="42" t="s">
        <v>96</v>
      </c>
      <c r="F23" s="32">
        <v>42380</v>
      </c>
      <c r="G23" s="38" t="s">
        <v>186</v>
      </c>
      <c r="H23" s="27">
        <v>0</v>
      </c>
      <c r="I23" s="27">
        <v>0</v>
      </c>
      <c r="J23" s="27">
        <v>0</v>
      </c>
      <c r="K23" s="27"/>
    </row>
    <row r="24" spans="1:11" ht="135" customHeight="1" thickBot="1">
      <c r="A24" s="23" t="s">
        <v>82</v>
      </c>
      <c r="B24" s="22" t="s">
        <v>26</v>
      </c>
      <c r="C24" s="19" t="s">
        <v>92</v>
      </c>
      <c r="D24" s="42" t="s">
        <v>104</v>
      </c>
      <c r="E24" s="42" t="s">
        <v>220</v>
      </c>
      <c r="F24" s="32">
        <v>42380</v>
      </c>
      <c r="G24" s="38" t="s">
        <v>186</v>
      </c>
      <c r="H24" s="27">
        <v>0</v>
      </c>
      <c r="I24" s="26">
        <v>0</v>
      </c>
      <c r="J24" s="26">
        <v>0</v>
      </c>
      <c r="K24" s="27"/>
    </row>
    <row r="25" spans="1:11" ht="227.25" customHeight="1" thickBot="1">
      <c r="A25" s="23" t="s">
        <v>210</v>
      </c>
      <c r="B25" s="22" t="s">
        <v>27</v>
      </c>
      <c r="C25" s="19" t="s">
        <v>92</v>
      </c>
      <c r="D25" s="42" t="s">
        <v>150</v>
      </c>
      <c r="E25" s="42" t="s">
        <v>203</v>
      </c>
      <c r="F25" s="32">
        <v>42380</v>
      </c>
      <c r="G25" s="38" t="s">
        <v>186</v>
      </c>
      <c r="H25" s="27">
        <v>0</v>
      </c>
      <c r="I25" s="26">
        <v>0</v>
      </c>
      <c r="J25" s="26">
        <v>0</v>
      </c>
      <c r="K25" s="27" t="s">
        <v>135</v>
      </c>
    </row>
    <row r="26" spans="1:11" ht="104.25" customHeight="1" thickBot="1">
      <c r="A26" s="23" t="s">
        <v>64</v>
      </c>
      <c r="B26" s="22" t="s">
        <v>28</v>
      </c>
      <c r="C26" s="19" t="s">
        <v>92</v>
      </c>
      <c r="D26" s="42" t="s">
        <v>106</v>
      </c>
      <c r="E26" s="42" t="s">
        <v>141</v>
      </c>
      <c r="F26" s="32">
        <v>42380</v>
      </c>
      <c r="G26" s="38" t="s">
        <v>186</v>
      </c>
      <c r="H26" s="27">
        <v>0</v>
      </c>
      <c r="I26" s="26">
        <v>0</v>
      </c>
      <c r="J26" s="26">
        <v>0</v>
      </c>
      <c r="K26" s="26"/>
    </row>
    <row r="27" spans="1:11" ht="192" customHeight="1" thickBot="1">
      <c r="A27" s="23" t="s">
        <v>65</v>
      </c>
      <c r="B27" s="22" t="s">
        <v>29</v>
      </c>
      <c r="C27" s="19" t="s">
        <v>92</v>
      </c>
      <c r="D27" s="42" t="s">
        <v>151</v>
      </c>
      <c r="E27" s="42" t="s">
        <v>219</v>
      </c>
      <c r="F27" s="32">
        <v>42380</v>
      </c>
      <c r="G27" s="38" t="s">
        <v>186</v>
      </c>
      <c r="H27" s="27">
        <v>0</v>
      </c>
      <c r="I27" s="26">
        <v>0</v>
      </c>
      <c r="J27" s="26">
        <v>0</v>
      </c>
      <c r="K27" s="27" t="s">
        <v>135</v>
      </c>
    </row>
    <row r="28" spans="1:11" ht="127.5" customHeight="1" thickBot="1">
      <c r="A28" s="23" t="s">
        <v>89</v>
      </c>
      <c r="B28" s="22" t="s">
        <v>30</v>
      </c>
      <c r="C28" s="19" t="s">
        <v>92</v>
      </c>
      <c r="D28" s="42" t="s">
        <v>152</v>
      </c>
      <c r="E28" s="42" t="s">
        <v>142</v>
      </c>
      <c r="F28" s="32">
        <v>42370</v>
      </c>
      <c r="G28" s="38" t="s">
        <v>185</v>
      </c>
      <c r="H28" s="27">
        <v>0</v>
      </c>
      <c r="I28" s="26">
        <v>0</v>
      </c>
      <c r="J28" s="26">
        <v>0</v>
      </c>
      <c r="K28" s="27" t="s">
        <v>135</v>
      </c>
    </row>
    <row r="29" spans="1:11" ht="75.75" customHeight="1" thickBot="1">
      <c r="A29" s="23" t="s">
        <v>66</v>
      </c>
      <c r="B29" s="19" t="s">
        <v>31</v>
      </c>
      <c r="C29" s="22" t="s">
        <v>101</v>
      </c>
      <c r="D29" s="43" t="s">
        <v>153</v>
      </c>
      <c r="E29" s="42" t="s">
        <v>202</v>
      </c>
      <c r="F29" s="32">
        <v>42007</v>
      </c>
      <c r="G29" s="38" t="s">
        <v>178</v>
      </c>
      <c r="H29" s="27">
        <v>0</v>
      </c>
      <c r="I29" s="26">
        <v>0</v>
      </c>
      <c r="J29" s="26">
        <v>0</v>
      </c>
      <c r="K29" s="27" t="s">
        <v>135</v>
      </c>
    </row>
    <row r="30" spans="1:11" ht="102" customHeight="1" thickBot="1">
      <c r="A30" s="23" t="s">
        <v>67</v>
      </c>
      <c r="B30" s="22" t="s">
        <v>32</v>
      </c>
      <c r="C30" s="19" t="s">
        <v>92</v>
      </c>
      <c r="D30" s="42" t="s">
        <v>154</v>
      </c>
      <c r="E30" s="42" t="s">
        <v>201</v>
      </c>
      <c r="F30" s="32">
        <v>42370</v>
      </c>
      <c r="G30" s="38" t="s">
        <v>185</v>
      </c>
      <c r="H30" s="27">
        <v>0</v>
      </c>
      <c r="I30" s="26">
        <v>0</v>
      </c>
      <c r="J30" s="26">
        <v>0</v>
      </c>
      <c r="K30" s="26"/>
    </row>
    <row r="31" spans="1:11" ht="132.75" customHeight="1" thickBot="1">
      <c r="A31" s="23" t="s">
        <v>83</v>
      </c>
      <c r="B31" s="19" t="s">
        <v>21</v>
      </c>
      <c r="C31" s="19" t="s">
        <v>92</v>
      </c>
      <c r="D31" s="43" t="s">
        <v>155</v>
      </c>
      <c r="E31" s="42" t="s">
        <v>200</v>
      </c>
      <c r="F31" s="32">
        <v>42370</v>
      </c>
      <c r="G31" s="38" t="s">
        <v>185</v>
      </c>
      <c r="H31" s="27">
        <v>0</v>
      </c>
      <c r="I31" s="27">
        <v>0</v>
      </c>
      <c r="J31" s="27">
        <v>0</v>
      </c>
      <c r="K31" s="27" t="s">
        <v>135</v>
      </c>
    </row>
    <row r="32" spans="1:11" ht="142.5" customHeight="1" hidden="1" thickBot="1">
      <c r="A32" s="23" t="s">
        <v>211</v>
      </c>
      <c r="B32" s="19" t="s">
        <v>212</v>
      </c>
      <c r="C32" s="19" t="s">
        <v>92</v>
      </c>
      <c r="D32" s="52" t="s">
        <v>213</v>
      </c>
      <c r="E32" s="22" t="s">
        <v>214</v>
      </c>
      <c r="F32" s="32">
        <v>42380</v>
      </c>
      <c r="G32" s="38" t="s">
        <v>186</v>
      </c>
      <c r="H32" s="27">
        <v>0</v>
      </c>
      <c r="I32" s="27">
        <v>0</v>
      </c>
      <c r="J32" s="27">
        <v>0</v>
      </c>
      <c r="K32" s="27"/>
    </row>
    <row r="33" spans="1:11" ht="76.5" customHeight="1" thickBot="1">
      <c r="A33" s="23" t="s">
        <v>84</v>
      </c>
      <c r="B33" s="19" t="s">
        <v>33</v>
      </c>
      <c r="C33" s="22" t="s">
        <v>101</v>
      </c>
      <c r="D33" s="43" t="s">
        <v>216</v>
      </c>
      <c r="E33" s="42" t="s">
        <v>215</v>
      </c>
      <c r="F33" s="32">
        <v>42370</v>
      </c>
      <c r="G33" s="38" t="s">
        <v>185</v>
      </c>
      <c r="H33" s="27">
        <v>0</v>
      </c>
      <c r="I33" s="27">
        <v>0</v>
      </c>
      <c r="J33" s="27">
        <v>0</v>
      </c>
      <c r="K33" s="27" t="s">
        <v>135</v>
      </c>
    </row>
    <row r="34" spans="1:11" ht="75.75" customHeight="1" thickBot="1">
      <c r="A34" s="23" t="s">
        <v>90</v>
      </c>
      <c r="B34" s="22" t="s">
        <v>34</v>
      </c>
      <c r="C34" s="22" t="s">
        <v>101</v>
      </c>
      <c r="D34" s="42" t="s">
        <v>138</v>
      </c>
      <c r="E34" s="42" t="s">
        <v>139</v>
      </c>
      <c r="F34" s="32">
        <v>42372</v>
      </c>
      <c r="G34" s="38" t="s">
        <v>186</v>
      </c>
      <c r="H34" s="27">
        <f>H35</f>
        <v>0</v>
      </c>
      <c r="I34" s="26">
        <f>I35+I36+I37</f>
        <v>0</v>
      </c>
      <c r="J34" s="26">
        <v>0</v>
      </c>
      <c r="K34" s="27"/>
    </row>
    <row r="35" spans="1:11" ht="149.25" customHeight="1" thickBot="1">
      <c r="A35" s="23" t="s">
        <v>91</v>
      </c>
      <c r="B35" s="19" t="s">
        <v>131</v>
      </c>
      <c r="C35" s="22" t="s">
        <v>101</v>
      </c>
      <c r="D35" s="42" t="s">
        <v>156</v>
      </c>
      <c r="E35" s="42" t="s">
        <v>199</v>
      </c>
      <c r="F35" s="32">
        <v>42372</v>
      </c>
      <c r="G35" s="38" t="s">
        <v>186</v>
      </c>
      <c r="H35" s="25">
        <v>0</v>
      </c>
      <c r="I35" s="26">
        <v>0</v>
      </c>
      <c r="J35" s="26">
        <v>0</v>
      </c>
      <c r="K35" s="27" t="s">
        <v>135</v>
      </c>
    </row>
    <row r="36" spans="1:11" ht="117.75" customHeight="1" thickBot="1">
      <c r="A36" s="23" t="s">
        <v>128</v>
      </c>
      <c r="B36" s="22" t="s">
        <v>35</v>
      </c>
      <c r="C36" s="19" t="s">
        <v>92</v>
      </c>
      <c r="D36" s="42" t="s">
        <v>111</v>
      </c>
      <c r="E36" s="42" t="s">
        <v>173</v>
      </c>
      <c r="F36" s="31" t="s">
        <v>133</v>
      </c>
      <c r="G36" s="20" t="s">
        <v>133</v>
      </c>
      <c r="H36" s="27">
        <v>0</v>
      </c>
      <c r="I36" s="26">
        <v>0</v>
      </c>
      <c r="J36" s="26">
        <v>0</v>
      </c>
      <c r="K36" s="27" t="s">
        <v>137</v>
      </c>
    </row>
    <row r="37" spans="1:11" ht="112.5" customHeight="1" hidden="1" thickBot="1">
      <c r="A37" s="23" t="s">
        <v>112</v>
      </c>
      <c r="B37" s="22" t="s">
        <v>36</v>
      </c>
      <c r="C37" s="19" t="s">
        <v>92</v>
      </c>
      <c r="D37" s="42" t="s">
        <v>107</v>
      </c>
      <c r="E37" s="42" t="s">
        <v>173</v>
      </c>
      <c r="F37" s="20" t="s">
        <v>133</v>
      </c>
      <c r="G37" s="20" t="s">
        <v>133</v>
      </c>
      <c r="H37" s="27">
        <v>0</v>
      </c>
      <c r="I37" s="26">
        <v>0</v>
      </c>
      <c r="J37" s="26">
        <v>0</v>
      </c>
      <c r="K37" s="27" t="s">
        <v>137</v>
      </c>
    </row>
    <row r="38" spans="1:11" ht="29.25" thickBot="1">
      <c r="A38" s="23" t="s">
        <v>85</v>
      </c>
      <c r="B38" s="19" t="s">
        <v>37</v>
      </c>
      <c r="C38" s="21"/>
      <c r="D38" s="43"/>
      <c r="E38" s="42"/>
      <c r="F38" s="19"/>
      <c r="G38" s="21"/>
      <c r="H38" s="27">
        <f>H39+H41+H42</f>
        <v>3500</v>
      </c>
      <c r="I38" s="27">
        <f>I39+I41+I42</f>
        <v>968.7</v>
      </c>
      <c r="J38" s="27">
        <f>J39+J41+J42</f>
        <v>968.7</v>
      </c>
      <c r="K38" s="27"/>
    </row>
    <row r="39" spans="1:14" ht="91.5" customHeight="1" thickBot="1">
      <c r="A39" s="23" t="s">
        <v>68</v>
      </c>
      <c r="B39" s="19" t="s">
        <v>50</v>
      </c>
      <c r="C39" s="22" t="s">
        <v>101</v>
      </c>
      <c r="D39" s="42" t="s">
        <v>108</v>
      </c>
      <c r="E39" s="42" t="s">
        <v>97</v>
      </c>
      <c r="F39" s="32">
        <v>42380</v>
      </c>
      <c r="G39" s="38" t="s">
        <v>186</v>
      </c>
      <c r="H39" s="27">
        <v>3500</v>
      </c>
      <c r="I39" s="26">
        <v>968.7</v>
      </c>
      <c r="J39" s="26">
        <v>968.7</v>
      </c>
      <c r="K39" s="26"/>
      <c r="N39" t="s">
        <v>218</v>
      </c>
    </row>
    <row r="40" spans="1:11" ht="141" customHeight="1" thickBot="1">
      <c r="A40" s="23" t="s">
        <v>69</v>
      </c>
      <c r="B40" s="19" t="s">
        <v>38</v>
      </c>
      <c r="C40" s="22" t="s">
        <v>101</v>
      </c>
      <c r="D40" s="43" t="s">
        <v>157</v>
      </c>
      <c r="E40" s="43" t="s">
        <v>198</v>
      </c>
      <c r="F40" s="32">
        <v>42380</v>
      </c>
      <c r="G40" s="38" t="s">
        <v>186</v>
      </c>
      <c r="H40" s="27">
        <v>3500</v>
      </c>
      <c r="I40" s="26">
        <v>968.7</v>
      </c>
      <c r="J40" s="26">
        <v>968.7</v>
      </c>
      <c r="K40" s="27"/>
    </row>
    <row r="41" spans="1:11" ht="114.75" customHeight="1" thickBot="1">
      <c r="A41" s="23" t="s">
        <v>70</v>
      </c>
      <c r="B41" s="19" t="s">
        <v>55</v>
      </c>
      <c r="C41" s="19" t="s">
        <v>92</v>
      </c>
      <c r="D41" s="42" t="s">
        <v>158</v>
      </c>
      <c r="E41" s="42" t="s">
        <v>217</v>
      </c>
      <c r="F41" s="32">
        <v>42380</v>
      </c>
      <c r="G41" s="38" t="s">
        <v>186</v>
      </c>
      <c r="H41" s="27">
        <v>0</v>
      </c>
      <c r="I41" s="26">
        <v>0</v>
      </c>
      <c r="J41" s="26">
        <v>0</v>
      </c>
      <c r="K41" s="27" t="s">
        <v>135</v>
      </c>
    </row>
    <row r="42" spans="1:11" ht="61.5" customHeight="1" hidden="1" thickBot="1">
      <c r="A42" s="23" t="s">
        <v>126</v>
      </c>
      <c r="B42" s="19" t="s">
        <v>129</v>
      </c>
      <c r="C42" s="19" t="s">
        <v>92</v>
      </c>
      <c r="D42" s="43" t="s">
        <v>132</v>
      </c>
      <c r="E42" s="42" t="s">
        <v>174</v>
      </c>
      <c r="F42" s="32">
        <v>42016</v>
      </c>
      <c r="G42" s="38" t="s">
        <v>183</v>
      </c>
      <c r="H42" s="25">
        <v>0</v>
      </c>
      <c r="I42" s="27">
        <v>0</v>
      </c>
      <c r="J42" s="37">
        <v>0</v>
      </c>
      <c r="K42" s="27"/>
    </row>
    <row r="43" spans="1:11" ht="119.25" customHeight="1" hidden="1" thickBot="1">
      <c r="A43" s="23" t="s">
        <v>127</v>
      </c>
      <c r="B43" s="19" t="s">
        <v>130</v>
      </c>
      <c r="C43" s="19" t="s">
        <v>92</v>
      </c>
      <c r="D43" s="43" t="s">
        <v>136</v>
      </c>
      <c r="E43" s="43" t="s">
        <v>197</v>
      </c>
      <c r="F43" s="32">
        <v>42016</v>
      </c>
      <c r="G43" s="38" t="s">
        <v>183</v>
      </c>
      <c r="H43" s="25">
        <v>0</v>
      </c>
      <c r="I43" s="27">
        <v>0</v>
      </c>
      <c r="J43" s="37">
        <v>0</v>
      </c>
      <c r="K43" s="27"/>
    </row>
    <row r="44" spans="1:11" ht="43.5" thickBot="1">
      <c r="A44" s="23" t="s">
        <v>71</v>
      </c>
      <c r="B44" s="19" t="s">
        <v>39</v>
      </c>
      <c r="C44" s="21"/>
      <c r="D44" s="43"/>
      <c r="E44" s="42"/>
      <c r="F44" s="19"/>
      <c r="G44" s="21"/>
      <c r="H44" s="25">
        <v>0</v>
      </c>
      <c r="I44" s="27">
        <f>I45</f>
        <v>0</v>
      </c>
      <c r="J44" s="27">
        <v>0</v>
      </c>
      <c r="K44" s="27"/>
    </row>
    <row r="45" spans="1:11" ht="135.75" customHeight="1" thickBot="1">
      <c r="A45" s="23" t="s">
        <v>72</v>
      </c>
      <c r="B45" s="19" t="s">
        <v>51</v>
      </c>
      <c r="C45" s="20" t="s">
        <v>102</v>
      </c>
      <c r="D45" s="42" t="s">
        <v>118</v>
      </c>
      <c r="E45" s="42" t="s">
        <v>98</v>
      </c>
      <c r="F45" s="32">
        <v>42380</v>
      </c>
      <c r="G45" s="38" t="s">
        <v>186</v>
      </c>
      <c r="H45" s="27">
        <v>0</v>
      </c>
      <c r="I45" s="26">
        <f>I46</f>
        <v>0</v>
      </c>
      <c r="J45" s="26">
        <v>0</v>
      </c>
      <c r="K45" s="26"/>
    </row>
    <row r="46" spans="1:15" ht="127.5" customHeight="1" thickBot="1">
      <c r="A46" s="23" t="s">
        <v>73</v>
      </c>
      <c r="B46" s="22" t="s">
        <v>40</v>
      </c>
      <c r="C46" s="20" t="s">
        <v>102</v>
      </c>
      <c r="D46" s="44" t="s">
        <v>180</v>
      </c>
      <c r="E46" s="42" t="s">
        <v>196</v>
      </c>
      <c r="F46" s="32">
        <v>42380</v>
      </c>
      <c r="G46" s="38" t="s">
        <v>186</v>
      </c>
      <c r="H46" s="27">
        <v>0</v>
      </c>
      <c r="I46" s="26">
        <v>0</v>
      </c>
      <c r="J46" s="26">
        <v>0</v>
      </c>
      <c r="K46" s="27" t="s">
        <v>135</v>
      </c>
      <c r="O46" s="30"/>
    </row>
    <row r="47" spans="1:11" ht="62.25" customHeight="1" thickBot="1">
      <c r="A47" s="23" t="s">
        <v>74</v>
      </c>
      <c r="B47" s="19" t="s">
        <v>41</v>
      </c>
      <c r="C47" s="20"/>
      <c r="D47" s="43"/>
      <c r="E47" s="42"/>
      <c r="F47" s="19"/>
      <c r="G47" s="21"/>
      <c r="H47" s="27">
        <v>0</v>
      </c>
      <c r="I47" s="27">
        <f>I48</f>
        <v>0</v>
      </c>
      <c r="J47" s="27">
        <v>0</v>
      </c>
      <c r="K47" s="27"/>
    </row>
    <row r="48" spans="1:11" s="28" customFormat="1" ht="129" customHeight="1" thickBot="1">
      <c r="A48" s="23" t="s">
        <v>75</v>
      </c>
      <c r="B48" s="19" t="s">
        <v>52</v>
      </c>
      <c r="C48" s="22" t="s">
        <v>101</v>
      </c>
      <c r="D48" s="42" t="s">
        <v>109</v>
      </c>
      <c r="E48" s="42" t="s">
        <v>179</v>
      </c>
      <c r="F48" s="32">
        <v>42380</v>
      </c>
      <c r="G48" s="38" t="s">
        <v>186</v>
      </c>
      <c r="H48" s="27">
        <v>0</v>
      </c>
      <c r="I48" s="26">
        <v>0</v>
      </c>
      <c r="J48" s="26">
        <v>0</v>
      </c>
      <c r="K48" s="26"/>
    </row>
    <row r="49" spans="1:11" ht="141.75" customHeight="1" thickBot="1">
      <c r="A49" s="23" t="s">
        <v>76</v>
      </c>
      <c r="B49" s="19" t="s">
        <v>42</v>
      </c>
      <c r="C49" s="22" t="s">
        <v>101</v>
      </c>
      <c r="D49" s="42" t="s">
        <v>159</v>
      </c>
      <c r="E49" s="42" t="s">
        <v>221</v>
      </c>
      <c r="F49" s="32">
        <v>42380</v>
      </c>
      <c r="G49" s="38" t="s">
        <v>186</v>
      </c>
      <c r="H49" s="27">
        <v>0</v>
      </c>
      <c r="I49" s="26">
        <v>0</v>
      </c>
      <c r="J49" s="27">
        <v>0</v>
      </c>
      <c r="K49" s="27" t="s">
        <v>135</v>
      </c>
    </row>
    <row r="50" spans="1:11" ht="48" customHeight="1" thickBot="1">
      <c r="A50" s="23" t="s">
        <v>77</v>
      </c>
      <c r="B50" s="19" t="s">
        <v>43</v>
      </c>
      <c r="C50" s="21"/>
      <c r="D50" s="43"/>
      <c r="E50" s="42"/>
      <c r="F50" s="19"/>
      <c r="G50" s="21"/>
      <c r="H50" s="27">
        <v>64.4</v>
      </c>
      <c r="I50" s="27">
        <f>I51+I54</f>
        <v>0</v>
      </c>
      <c r="J50" s="27">
        <v>0</v>
      </c>
      <c r="K50" s="27"/>
    </row>
    <row r="51" spans="1:11" ht="88.5" customHeight="1" thickBot="1">
      <c r="A51" s="23" t="s">
        <v>78</v>
      </c>
      <c r="B51" s="19" t="s">
        <v>53</v>
      </c>
      <c r="C51" s="22" t="s">
        <v>100</v>
      </c>
      <c r="D51" s="42" t="s">
        <v>110</v>
      </c>
      <c r="E51" s="42" t="s">
        <v>99</v>
      </c>
      <c r="F51" s="32">
        <v>42380</v>
      </c>
      <c r="G51" s="38" t="s">
        <v>186</v>
      </c>
      <c r="H51" s="27">
        <v>0</v>
      </c>
      <c r="I51" s="26">
        <f>I52+I53</f>
        <v>0</v>
      </c>
      <c r="J51" s="26">
        <v>0</v>
      </c>
      <c r="K51" s="26"/>
    </row>
    <row r="52" spans="1:11" ht="105" customHeight="1" thickBot="1">
      <c r="A52" s="23" t="s">
        <v>113</v>
      </c>
      <c r="B52" s="19" t="s">
        <v>44</v>
      </c>
      <c r="C52" s="22" t="s">
        <v>100</v>
      </c>
      <c r="D52" s="43" t="s">
        <v>161</v>
      </c>
      <c r="E52" s="43" t="s">
        <v>194</v>
      </c>
      <c r="F52" s="32">
        <v>42380</v>
      </c>
      <c r="G52" s="38" t="s">
        <v>186</v>
      </c>
      <c r="H52" s="25">
        <v>0</v>
      </c>
      <c r="I52" s="27">
        <v>0</v>
      </c>
      <c r="J52" s="27">
        <v>0</v>
      </c>
      <c r="K52" s="27" t="s">
        <v>135</v>
      </c>
    </row>
    <row r="53" spans="1:11" ht="86.25" customHeight="1" thickBot="1">
      <c r="A53" s="23" t="s">
        <v>114</v>
      </c>
      <c r="B53" s="19" t="s">
        <v>45</v>
      </c>
      <c r="C53" s="22" t="s">
        <v>100</v>
      </c>
      <c r="D53" s="43" t="s">
        <v>160</v>
      </c>
      <c r="E53" s="43" t="s">
        <v>195</v>
      </c>
      <c r="F53" s="32">
        <v>42380</v>
      </c>
      <c r="G53" s="38" t="s">
        <v>186</v>
      </c>
      <c r="H53" s="26">
        <v>0</v>
      </c>
      <c r="I53" s="27">
        <v>0</v>
      </c>
      <c r="J53" s="27">
        <v>0</v>
      </c>
      <c r="K53" s="27" t="s">
        <v>135</v>
      </c>
    </row>
    <row r="54" spans="1:11" ht="80.25" customHeight="1" thickBot="1">
      <c r="A54" s="23" t="s">
        <v>115</v>
      </c>
      <c r="B54" s="22" t="s">
        <v>46</v>
      </c>
      <c r="C54" s="20" t="s">
        <v>92</v>
      </c>
      <c r="D54" s="42" t="s">
        <v>162</v>
      </c>
      <c r="E54" s="42" t="s">
        <v>193</v>
      </c>
      <c r="F54" s="32">
        <v>42380</v>
      </c>
      <c r="G54" s="38" t="s">
        <v>186</v>
      </c>
      <c r="H54" s="27">
        <v>0</v>
      </c>
      <c r="I54" s="26">
        <v>0</v>
      </c>
      <c r="J54" s="26">
        <v>0</v>
      </c>
      <c r="K54" s="27" t="s">
        <v>135</v>
      </c>
    </row>
    <row r="55" spans="1:11" ht="73.5" customHeight="1" thickBot="1">
      <c r="A55" s="23" t="s">
        <v>168</v>
      </c>
      <c r="B55" s="19" t="s">
        <v>176</v>
      </c>
      <c r="C55" s="21" t="s">
        <v>92</v>
      </c>
      <c r="D55" s="43" t="s">
        <v>171</v>
      </c>
      <c r="E55" s="42" t="s">
        <v>175</v>
      </c>
      <c r="F55" s="32">
        <v>42380</v>
      </c>
      <c r="G55" s="38" t="s">
        <v>186</v>
      </c>
      <c r="H55" s="27">
        <v>64.4</v>
      </c>
      <c r="I55" s="27">
        <v>0</v>
      </c>
      <c r="J55" s="27">
        <v>0</v>
      </c>
      <c r="K55" s="27"/>
    </row>
    <row r="56" spans="1:11" ht="73.5" customHeight="1" thickBot="1">
      <c r="A56" s="23" t="s">
        <v>169</v>
      </c>
      <c r="B56" s="19" t="s">
        <v>177</v>
      </c>
      <c r="C56" s="21" t="s">
        <v>170</v>
      </c>
      <c r="D56" s="43" t="s">
        <v>172</v>
      </c>
      <c r="E56" s="42" t="s">
        <v>192</v>
      </c>
      <c r="F56" s="32">
        <v>42380</v>
      </c>
      <c r="G56" s="38" t="s">
        <v>186</v>
      </c>
      <c r="H56" s="27">
        <v>64.4</v>
      </c>
      <c r="I56" s="27">
        <v>0</v>
      </c>
      <c r="J56" s="27">
        <v>0</v>
      </c>
      <c r="K56" s="27" t="s">
        <v>189</v>
      </c>
    </row>
    <row r="57" spans="1:11" ht="29.25" thickBot="1">
      <c r="A57" s="33" t="s">
        <v>79</v>
      </c>
      <c r="B57" s="34" t="s">
        <v>167</v>
      </c>
      <c r="C57" s="35"/>
      <c r="D57" s="43"/>
      <c r="E57" s="42"/>
      <c r="F57" s="34"/>
      <c r="G57" s="35"/>
      <c r="H57" s="37">
        <v>0</v>
      </c>
      <c r="I57" s="37">
        <f>I58</f>
        <v>0</v>
      </c>
      <c r="J57" s="37">
        <v>0</v>
      </c>
      <c r="K57" s="37"/>
    </row>
    <row r="58" spans="1:11" ht="243" customHeight="1" thickBot="1">
      <c r="A58" s="33" t="s">
        <v>116</v>
      </c>
      <c r="B58" s="36" t="s">
        <v>47</v>
      </c>
      <c r="C58" s="36" t="s">
        <v>100</v>
      </c>
      <c r="D58" s="42" t="s">
        <v>163</v>
      </c>
      <c r="E58" s="42" t="s">
        <v>182</v>
      </c>
      <c r="F58" s="32">
        <v>42380</v>
      </c>
      <c r="G58" s="38" t="s">
        <v>186</v>
      </c>
      <c r="H58" s="37">
        <v>0</v>
      </c>
      <c r="I58" s="39">
        <v>0</v>
      </c>
      <c r="J58" s="39">
        <v>0</v>
      </c>
      <c r="K58" s="37" t="s">
        <v>135</v>
      </c>
    </row>
    <row r="59" spans="1:11" ht="50.25" customHeight="1" thickBot="1">
      <c r="A59" s="40" t="s">
        <v>117</v>
      </c>
      <c r="B59" s="36" t="s">
        <v>80</v>
      </c>
      <c r="C59" s="45" t="s">
        <v>81</v>
      </c>
      <c r="D59" s="46" t="s">
        <v>81</v>
      </c>
      <c r="E59" s="47"/>
      <c r="F59" s="48"/>
      <c r="G59" s="45" t="s">
        <v>81</v>
      </c>
      <c r="H59" s="39">
        <f>H13+H20+H38+H50</f>
        <v>4667.5</v>
      </c>
      <c r="I59" s="39">
        <f>I13+I20+I38</f>
        <v>1301.8000000000002</v>
      </c>
      <c r="J59" s="39">
        <f>J13+J20+J38</f>
        <v>1790.9</v>
      </c>
      <c r="K59" s="41"/>
    </row>
    <row r="60" spans="1:6" ht="26.25" customHeight="1">
      <c r="A60" s="15"/>
      <c r="B60" s="24"/>
      <c r="E60" s="49"/>
      <c r="F60" s="24"/>
    </row>
    <row r="61" spans="1:6" ht="15.75" customHeight="1">
      <c r="A61" s="15"/>
      <c r="B61" s="75" t="s">
        <v>190</v>
      </c>
      <c r="C61" s="76"/>
      <c r="D61" s="29"/>
      <c r="E61" s="50" t="s">
        <v>191</v>
      </c>
      <c r="F61" s="29"/>
    </row>
    <row r="62" spans="1:5" ht="13.5" customHeight="1">
      <c r="A62" s="14"/>
      <c r="B62" s="18"/>
      <c r="E62" s="51"/>
    </row>
    <row r="63" spans="1:5" ht="14.25" hidden="1">
      <c r="A63" s="14"/>
      <c r="B63" s="18"/>
      <c r="E63" s="51"/>
    </row>
    <row r="64" spans="1:5" ht="12.75">
      <c r="A64" s="16"/>
      <c r="B64" s="18" t="s">
        <v>93</v>
      </c>
      <c r="E64" s="51"/>
    </row>
    <row r="65" spans="1:5" ht="12.75">
      <c r="A65" s="16"/>
      <c r="B65" s="18" t="s">
        <v>94</v>
      </c>
      <c r="E65" s="51"/>
    </row>
    <row r="66" spans="1:5" ht="12.75">
      <c r="A66" s="16"/>
      <c r="B66" s="18"/>
      <c r="E66" s="51"/>
    </row>
    <row r="67" spans="1:5" ht="12.75">
      <c r="A67" s="16"/>
      <c r="B67" s="18"/>
      <c r="E67" s="51"/>
    </row>
    <row r="68" spans="1:2" ht="12.75">
      <c r="A68" s="16"/>
      <c r="B68" s="18"/>
    </row>
    <row r="69" spans="1:2" ht="12.75">
      <c r="A69" s="16"/>
      <c r="B69" s="18"/>
    </row>
    <row r="70" spans="1:2" ht="12.75">
      <c r="A70" s="16"/>
      <c r="B70" s="18"/>
    </row>
    <row r="71" spans="1:2" ht="12.75">
      <c r="A71" s="16"/>
      <c r="B71" s="18"/>
    </row>
    <row r="72" spans="1:2" ht="12.75">
      <c r="A72" s="16"/>
      <c r="B72" s="18"/>
    </row>
    <row r="73" spans="1:2" ht="12.75">
      <c r="A73" s="16"/>
      <c r="B73" s="18"/>
    </row>
    <row r="74" spans="1:2" ht="12.75">
      <c r="A74" s="16"/>
      <c r="B74" s="18"/>
    </row>
    <row r="75" spans="1:2" ht="12.75">
      <c r="A75" s="16"/>
      <c r="B75" s="18"/>
    </row>
    <row r="76" spans="1:2" ht="12.75">
      <c r="A76" s="16"/>
      <c r="B76" s="18"/>
    </row>
    <row r="77" spans="1:2" ht="12.75">
      <c r="A77" s="16"/>
      <c r="B77" s="18"/>
    </row>
    <row r="78" spans="1:2" ht="12.75">
      <c r="A78" s="16"/>
      <c r="B78" s="18"/>
    </row>
    <row r="79" spans="1:2" ht="12.75">
      <c r="A79" s="16"/>
      <c r="B79" s="18"/>
    </row>
    <row r="80" spans="1:2" ht="12.75">
      <c r="A80" s="16"/>
      <c r="B80" s="18"/>
    </row>
    <row r="81" spans="1:2" ht="12.75">
      <c r="A81" s="16"/>
      <c r="B81" s="18"/>
    </row>
    <row r="82" spans="1:2" ht="12.75">
      <c r="A82" s="16"/>
      <c r="B82" s="18"/>
    </row>
    <row r="83" spans="1:2" ht="12.75">
      <c r="A83" s="16"/>
      <c r="B83" s="18"/>
    </row>
    <row r="84" spans="1:2" ht="12.75">
      <c r="A84" s="16"/>
      <c r="B84" s="18"/>
    </row>
    <row r="85" spans="1:2" ht="12.75">
      <c r="A85" s="16"/>
      <c r="B85" s="18"/>
    </row>
    <row r="86" spans="1:2" ht="12.75">
      <c r="A86" s="16"/>
      <c r="B86" s="18"/>
    </row>
    <row r="87" spans="1:2" ht="12.75">
      <c r="A87" s="16"/>
      <c r="B87" s="18"/>
    </row>
    <row r="88" spans="1:2" ht="12.75">
      <c r="A88" s="16"/>
      <c r="B88" s="18"/>
    </row>
    <row r="89" spans="1:2" ht="12.75">
      <c r="A89" s="16"/>
      <c r="B89" s="18"/>
    </row>
    <row r="90" spans="1:2" ht="12.75">
      <c r="A90" s="16"/>
      <c r="B90" s="18"/>
    </row>
    <row r="91" spans="1:2" ht="12.75">
      <c r="A91" s="16"/>
      <c r="B91" s="18"/>
    </row>
    <row r="92" spans="1:2" ht="12.75">
      <c r="A92" s="16"/>
      <c r="B92" s="18"/>
    </row>
    <row r="93" spans="1:2" ht="12.75">
      <c r="A93" s="16"/>
      <c r="B93" s="18"/>
    </row>
    <row r="94" spans="1:2" ht="12.75">
      <c r="A94" s="16"/>
      <c r="B94" s="18"/>
    </row>
    <row r="95" spans="1:2" ht="12.75">
      <c r="A95" s="16"/>
      <c r="B95" s="18"/>
    </row>
    <row r="96" spans="1:2" ht="12.75">
      <c r="A96" s="16"/>
      <c r="B96" s="18"/>
    </row>
    <row r="97" spans="1:2" ht="12.75">
      <c r="A97" s="16"/>
      <c r="B97" s="18"/>
    </row>
    <row r="98" spans="1:2" ht="12.75">
      <c r="A98" s="16"/>
      <c r="B98" s="18"/>
    </row>
    <row r="99" spans="1:2" ht="12.75">
      <c r="A99" s="16"/>
      <c r="B99" s="18"/>
    </row>
    <row r="100" spans="1:2" ht="12.75">
      <c r="A100" s="16"/>
      <c r="B100" s="18"/>
    </row>
    <row r="101" spans="1:2" ht="12.75">
      <c r="A101" s="16"/>
      <c r="B101" s="18"/>
    </row>
    <row r="102" spans="1:2" ht="12.75">
      <c r="A102" s="16"/>
      <c r="B102" s="18"/>
    </row>
    <row r="103" spans="1:2" ht="12.75">
      <c r="A103" s="16"/>
      <c r="B103" s="18"/>
    </row>
    <row r="104" spans="1:2" ht="12.75">
      <c r="A104" s="16"/>
      <c r="B104" s="18"/>
    </row>
    <row r="105" spans="1:2" ht="12.75">
      <c r="A105" s="16"/>
      <c r="B105" s="18"/>
    </row>
    <row r="106" spans="1:2" ht="12.75">
      <c r="A106" s="16"/>
      <c r="B106" s="18"/>
    </row>
    <row r="107" spans="1:2" ht="12.75">
      <c r="A107" s="16"/>
      <c r="B107" s="18"/>
    </row>
    <row r="108" spans="1:2" ht="12.75">
      <c r="A108" s="16"/>
      <c r="B108" s="18"/>
    </row>
    <row r="109" spans="1:2" ht="12.75">
      <c r="A109" s="16"/>
      <c r="B109" s="18"/>
    </row>
    <row r="110" spans="1:2" ht="12.75">
      <c r="A110" s="16"/>
      <c r="B110" s="18"/>
    </row>
    <row r="111" spans="1:2" ht="12.75">
      <c r="A111" s="16"/>
      <c r="B111" s="18"/>
    </row>
    <row r="112" spans="1:2" ht="12.75">
      <c r="A112" s="16"/>
      <c r="B112" s="18"/>
    </row>
    <row r="113" spans="1:2" ht="12.75">
      <c r="A113" s="16"/>
      <c r="B113" s="18"/>
    </row>
    <row r="114" spans="1:2" ht="12.75">
      <c r="A114" s="16"/>
      <c r="B114" s="18"/>
    </row>
    <row r="115" spans="1:2" ht="12.75">
      <c r="A115" s="16"/>
      <c r="B115" s="18"/>
    </row>
    <row r="116" spans="1:2" ht="12.75">
      <c r="A116" s="16"/>
      <c r="B116" s="18"/>
    </row>
    <row r="117" spans="1:2" ht="12.75">
      <c r="A117" s="16"/>
      <c r="B117" s="18"/>
    </row>
    <row r="118" spans="1:2" ht="12.75">
      <c r="A118" s="16"/>
      <c r="B118" s="18"/>
    </row>
    <row r="119" spans="1:2" ht="12.75">
      <c r="A119" s="16"/>
      <c r="B119" s="18"/>
    </row>
    <row r="120" spans="1:2" ht="12.75">
      <c r="A120" s="16"/>
      <c r="B120" s="18"/>
    </row>
    <row r="121" spans="1:2" ht="12.75">
      <c r="A121" s="16"/>
      <c r="B121" s="18"/>
    </row>
    <row r="122" spans="1:2" ht="12.75">
      <c r="A122" s="16"/>
      <c r="B122" s="18"/>
    </row>
    <row r="123" spans="1:2" ht="12.75">
      <c r="A123" s="16"/>
      <c r="B123" s="18"/>
    </row>
    <row r="124" spans="1:2" ht="12.75">
      <c r="A124" s="16"/>
      <c r="B124" s="18"/>
    </row>
    <row r="125" spans="1:2" ht="12.75">
      <c r="A125" s="16"/>
      <c r="B125" s="18"/>
    </row>
    <row r="126" spans="1:2" ht="12.75">
      <c r="A126" s="16"/>
      <c r="B126" s="18"/>
    </row>
    <row r="127" spans="1:2" ht="12.75">
      <c r="A127" s="16"/>
      <c r="B127" s="18"/>
    </row>
    <row r="128" spans="1:2" ht="12.75">
      <c r="A128" s="16"/>
      <c r="B128" s="18"/>
    </row>
    <row r="129" spans="1:2" ht="12.75">
      <c r="A129" s="16"/>
      <c r="B129" s="18"/>
    </row>
    <row r="130" spans="1:2" ht="12.75">
      <c r="A130" s="16"/>
      <c r="B130" s="18"/>
    </row>
    <row r="131" spans="1:2" ht="12.75">
      <c r="A131" s="16"/>
      <c r="B131" s="18"/>
    </row>
    <row r="132" spans="1:2" ht="12.75">
      <c r="A132" s="16"/>
      <c r="B132" s="18"/>
    </row>
    <row r="133" spans="1:2" ht="12.75">
      <c r="A133" s="16"/>
      <c r="B133" s="18"/>
    </row>
    <row r="134" spans="1:2" ht="12.75">
      <c r="A134" s="16"/>
      <c r="B134" s="18"/>
    </row>
    <row r="135" spans="1:2" ht="12.75">
      <c r="A135" s="16"/>
      <c r="B135" s="18"/>
    </row>
    <row r="136" spans="1:2" ht="12.75">
      <c r="A136" s="16"/>
      <c r="B136" s="18"/>
    </row>
    <row r="137" spans="1:2" ht="12.75">
      <c r="A137" s="16"/>
      <c r="B137" s="18"/>
    </row>
    <row r="138" spans="1:2" ht="12.75">
      <c r="A138" s="16"/>
      <c r="B138" s="18"/>
    </row>
    <row r="139" spans="1:2" ht="12.75">
      <c r="A139" s="16"/>
      <c r="B139" s="18"/>
    </row>
    <row r="140" spans="1:2" ht="12.75">
      <c r="A140" s="16"/>
      <c r="B140" s="18"/>
    </row>
    <row r="141" spans="1:2" ht="12.75">
      <c r="A141" s="16"/>
      <c r="B141" s="18"/>
    </row>
    <row r="142" spans="1:2" ht="12.75">
      <c r="A142" s="16"/>
      <c r="B142" s="18"/>
    </row>
    <row r="143" spans="1:2" ht="12.75">
      <c r="A143" s="16"/>
      <c r="B143" s="18"/>
    </row>
    <row r="144" spans="1:2" ht="12.75">
      <c r="A144" s="16"/>
      <c r="B144" s="18"/>
    </row>
    <row r="145" spans="1:2" ht="12.75">
      <c r="A145" s="16"/>
      <c r="B145" s="18"/>
    </row>
    <row r="146" spans="1:2" ht="12.75">
      <c r="A146" s="16"/>
      <c r="B146" s="18"/>
    </row>
    <row r="147" spans="1:2" ht="12.75">
      <c r="A147" s="16"/>
      <c r="B147" s="18"/>
    </row>
    <row r="148" spans="1:2" ht="12.75">
      <c r="A148" s="16"/>
      <c r="B148" s="18"/>
    </row>
    <row r="149" spans="1:2" ht="12.75">
      <c r="A149" s="16"/>
      <c r="B149" s="18"/>
    </row>
    <row r="150" spans="1:2" ht="12.75">
      <c r="A150" s="16"/>
      <c r="B150" s="18"/>
    </row>
    <row r="151" spans="1:2" ht="12.75">
      <c r="A151" s="16"/>
      <c r="B151" s="18"/>
    </row>
    <row r="152" spans="1:2" ht="12.75">
      <c r="A152" s="16"/>
      <c r="B152" s="18"/>
    </row>
    <row r="153" spans="1:2" ht="12.75">
      <c r="A153" s="16"/>
      <c r="B153" s="18"/>
    </row>
    <row r="154" spans="1:2" ht="12.75">
      <c r="A154" s="16"/>
      <c r="B154" s="18"/>
    </row>
    <row r="155" spans="1:2" ht="12.75">
      <c r="A155" s="16"/>
      <c r="B155" s="18"/>
    </row>
    <row r="156" spans="1:2" ht="12.75">
      <c r="A156" s="16"/>
      <c r="B156" s="18"/>
    </row>
    <row r="157" spans="1:2" ht="12.75">
      <c r="A157" s="16"/>
      <c r="B157" s="18"/>
    </row>
    <row r="158" spans="1:2" ht="12.75">
      <c r="A158" s="16"/>
      <c r="B158" s="18"/>
    </row>
    <row r="159" spans="1:2" ht="12.75">
      <c r="A159" s="16"/>
      <c r="B159" s="18"/>
    </row>
    <row r="160" spans="1:2" ht="12.75">
      <c r="A160" s="16"/>
      <c r="B160" s="18"/>
    </row>
    <row r="161" spans="1:2" ht="12.75">
      <c r="A161" s="16"/>
      <c r="B161" s="18"/>
    </row>
    <row r="162" spans="1:2" ht="12.75">
      <c r="A162" s="16"/>
      <c r="B162" s="18"/>
    </row>
    <row r="163" spans="1:2" ht="12.75">
      <c r="A163" s="16"/>
      <c r="B163" s="18"/>
    </row>
    <row r="164" spans="1:2" ht="12.75">
      <c r="A164" s="16"/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</sheetData>
  <sheetProtection/>
  <mergeCells count="16">
    <mergeCell ref="B61:C61"/>
    <mergeCell ref="A6:A11"/>
    <mergeCell ref="E6:E11"/>
    <mergeCell ref="H10:H11"/>
    <mergeCell ref="D6:D11"/>
    <mergeCell ref="C6:C11"/>
    <mergeCell ref="I10:I11"/>
    <mergeCell ref="A1:K1"/>
    <mergeCell ref="A3:K3"/>
    <mergeCell ref="A4:K4"/>
    <mergeCell ref="I2:K2"/>
    <mergeCell ref="F6:F11"/>
    <mergeCell ref="G6:G11"/>
    <mergeCell ref="H6:I9"/>
    <mergeCell ref="J6:J11"/>
    <mergeCell ref="K6:K11"/>
  </mergeCells>
  <printOptions/>
  <pageMargins left="0.7480314960629921" right="0.2362204724409449" top="0.35433070866141736" bottom="0.31496062992125984" header="0.31496062992125984" footer="0.2755905511811024"/>
  <pageSetup horizontalDpi="600" verticalDpi="600" orientation="landscape" paperSize="9" scale="73" r:id="rId1"/>
  <rowBreaks count="4" manualBreakCount="4">
    <brk id="16" max="10" man="1"/>
    <brk id="22" max="10" man="1"/>
    <brk id="35" max="10" man="1"/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9.8515625" style="0" customWidth="1"/>
    <col min="2" max="2" width="18.140625" style="0" customWidth="1"/>
    <col min="3" max="3" width="18.00390625" style="0" customWidth="1"/>
    <col min="4" max="4" width="18.28125" style="0" customWidth="1"/>
  </cols>
  <sheetData>
    <row r="2" spans="1:4" ht="37.5" customHeight="1">
      <c r="A2" s="84" t="s">
        <v>5</v>
      </c>
      <c r="B2" s="84"/>
      <c r="C2" s="84"/>
      <c r="D2" s="84"/>
    </row>
    <row r="3" spans="1:4" ht="15">
      <c r="A3" s="84" t="s">
        <v>6</v>
      </c>
      <c r="B3" s="84"/>
      <c r="C3" s="84"/>
      <c r="D3" s="84"/>
    </row>
    <row r="4" spans="1:4" ht="15">
      <c r="A4" s="84" t="s">
        <v>7</v>
      </c>
      <c r="B4" s="84"/>
      <c r="C4" s="84"/>
      <c r="D4" s="84"/>
    </row>
    <row r="5" spans="1:4" ht="33.75" customHeight="1">
      <c r="A5" s="1"/>
      <c r="B5" s="1"/>
      <c r="C5" s="1"/>
      <c r="D5" s="1"/>
    </row>
    <row r="6" spans="1:4" ht="15">
      <c r="A6" s="2" t="s">
        <v>8</v>
      </c>
      <c r="B6" s="3" t="s">
        <v>1</v>
      </c>
      <c r="C6" s="3" t="s">
        <v>2</v>
      </c>
      <c r="D6" s="3" t="s">
        <v>3</v>
      </c>
    </row>
    <row r="7" spans="1:4" ht="15">
      <c r="A7" s="2" t="s">
        <v>14</v>
      </c>
      <c r="B7" s="3">
        <v>40</v>
      </c>
      <c r="C7" s="3">
        <v>25</v>
      </c>
      <c r="D7" s="3">
        <v>25</v>
      </c>
    </row>
    <row r="8" spans="1:4" ht="33.75" customHeight="1">
      <c r="A8" s="4" t="s">
        <v>0</v>
      </c>
      <c r="B8" s="3">
        <v>4763645.19</v>
      </c>
      <c r="C8" s="3">
        <v>3830715.27</v>
      </c>
      <c r="D8" s="3">
        <v>3510844.06</v>
      </c>
    </row>
    <row r="9" spans="1:4" ht="15">
      <c r="A9" s="2"/>
      <c r="B9" s="2"/>
      <c r="C9" s="2"/>
      <c r="D9" s="2"/>
    </row>
    <row r="10" spans="1:4" ht="15">
      <c r="A10" s="2" t="s">
        <v>4</v>
      </c>
      <c r="B10" s="5">
        <v>4986537</v>
      </c>
      <c r="C10" s="3">
        <v>2723991.84</v>
      </c>
      <c r="D10" s="3">
        <v>2420447.29</v>
      </c>
    </row>
    <row r="11" spans="1:4" ht="15">
      <c r="A11" s="2" t="s">
        <v>12</v>
      </c>
      <c r="B11" s="5">
        <f>B8-B10</f>
        <v>-222891.8099999996</v>
      </c>
      <c r="C11" s="5">
        <f>C8-C10</f>
        <v>1106723.4300000002</v>
      </c>
      <c r="D11" s="5">
        <f>D8-D10</f>
        <v>1090396.77</v>
      </c>
    </row>
    <row r="12" spans="1:4" ht="15">
      <c r="A12" s="2" t="s">
        <v>13</v>
      </c>
      <c r="B12" s="3"/>
      <c r="C12" s="3"/>
      <c r="D12" s="3"/>
    </row>
    <row r="13" spans="1:4" ht="30">
      <c r="A13" s="4" t="s">
        <v>9</v>
      </c>
      <c r="B13" s="3">
        <v>12000</v>
      </c>
      <c r="C13" s="3">
        <v>7500</v>
      </c>
      <c r="D13" s="3">
        <v>5625</v>
      </c>
    </row>
    <row r="14" spans="1:4" ht="15">
      <c r="A14" s="2" t="s">
        <v>10</v>
      </c>
      <c r="B14" s="3">
        <v>10467</v>
      </c>
      <c r="C14" s="3">
        <v>7628</v>
      </c>
      <c r="D14" s="3">
        <v>6051</v>
      </c>
    </row>
    <row r="15" spans="1:4" ht="15">
      <c r="A15" s="2" t="s">
        <v>11</v>
      </c>
      <c r="B15" s="3">
        <v>87.2</v>
      </c>
      <c r="C15" s="3">
        <v>101.7</v>
      </c>
      <c r="D15" s="3">
        <v>107.6</v>
      </c>
    </row>
    <row r="16" spans="1:4" ht="15">
      <c r="A16" s="6" t="s">
        <v>15</v>
      </c>
      <c r="B16" s="3">
        <v>35</v>
      </c>
      <c r="C16" s="3">
        <v>25.4</v>
      </c>
      <c r="D16" s="3">
        <v>27</v>
      </c>
    </row>
  </sheetData>
  <sheetProtection/>
  <mergeCells count="3"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2016-07-21T05:23:02Z</cp:lastPrinted>
  <dcterms:created xsi:type="dcterms:W3CDTF">1996-10-08T23:32:33Z</dcterms:created>
  <dcterms:modified xsi:type="dcterms:W3CDTF">2016-07-21T05:27:45Z</dcterms:modified>
  <cp:category/>
  <cp:version/>
  <cp:contentType/>
  <cp:contentStatus/>
</cp:coreProperties>
</file>