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9'!$11:$11</definedName>
    <definedName name="_xlnm.Print_Area" localSheetId="0">'таблица 9'!$A$1:$L$34</definedName>
  </definedNames>
  <calcPr fullCalcOnLoad="1"/>
</workbook>
</file>

<file path=xl/sharedStrings.xml><?xml version="1.0" encoding="utf-8"?>
<sst xmlns="http://schemas.openxmlformats.org/spreadsheetml/2006/main" count="121" uniqueCount="88">
  <si>
    <t>1.</t>
  </si>
  <si>
    <t>3.</t>
  </si>
  <si>
    <t>1.1.</t>
  </si>
  <si>
    <t>2.1.</t>
  </si>
  <si>
    <t>областной бюджет</t>
  </si>
  <si>
    <t>внебюджетные источники</t>
  </si>
  <si>
    <t xml:space="preserve">всего </t>
  </si>
  <si>
    <t>бюджет города</t>
  </si>
  <si>
    <t>Срок реализации (дата)</t>
  </si>
  <si>
    <t>Ответственный исполнитель (руководитель/ФИО)</t>
  </si>
  <si>
    <t>Контрольное событие программы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</si>
  <si>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</si>
  <si>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</si>
  <si>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</si>
  <si>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№      п/п</t>
  </si>
  <si>
    <t>Итого по программе</t>
  </si>
  <si>
    <t xml:space="preserve">к распоряжению Администрации города
</t>
  </si>
  <si>
    <t xml:space="preserve">Приложение </t>
  </si>
  <si>
    <t xml:space="preserve">Управляющий делами Администрации города                                                                                                            </t>
  </si>
  <si>
    <t>Объем расходов на 2015 год (тыс. руб.)</t>
  </si>
  <si>
    <t>реализации  муниципальной программы города Новошахтинска «Защита населения и территории города Новошахтинска от чрезвычайных ситуаций, обеспечение пожарной безопасности и безопасности людей на водных объектах» на 2015 год</t>
  </si>
  <si>
    <t>Пожарная безопасность</t>
  </si>
  <si>
    <t>Ежеквартальная проверка работы автоматической пожарной сигнализации, системы оповещения и управления эвакуацией при пожаре</t>
  </si>
  <si>
    <t>повышение защищенности от пожаров</t>
  </si>
  <si>
    <t>1.1.1.</t>
  </si>
  <si>
    <t xml:space="preserve">Техническое обслуживание автоматической пожарной сигнализации, системы оповещения и управления эвакуацией при пожаре </t>
  </si>
  <si>
    <t>Подведение годовых итогов по защите населения от чрезвычайных ситуаций, в соответствии с планом основных мероприятий</t>
  </si>
  <si>
    <t xml:space="preserve">Дооснащение оборудованием, снаряжением и улучшение материально-технической базы АСФ </t>
  </si>
  <si>
    <t>Улучшение учебной и материально-технической базы отдела подготовки</t>
  </si>
  <si>
    <t>Соответствие нормам обеспечения процесса обучения</t>
  </si>
  <si>
    <t xml:space="preserve">Поддержание в готовности системы оповещения населения города </t>
  </si>
  <si>
    <t>Оплата услуг по СМС-рассылке</t>
  </si>
  <si>
    <t xml:space="preserve">Оплата интернет-услуг </t>
  </si>
  <si>
    <t>Развитие ЕДДС</t>
  </si>
  <si>
    <t>Соответсвие нормам обеспечения ЕДДС</t>
  </si>
  <si>
    <t>январь - декабрь 2015 года</t>
  </si>
  <si>
    <t>Резерв финансовых средств на ливидацию чрезвычайных ситуаций</t>
  </si>
  <si>
    <t xml:space="preserve">Использование на проведение аварийно-восстановительных работ при ликвидации последствий чрезвычайных ситуаций </t>
  </si>
  <si>
    <t>Приобретение одежды, обуви форменной для спасателей и средств индивидуальной защиты</t>
  </si>
  <si>
    <t>Приобретение материальных запасов для безперебойной работы спасателей, техники, оборудования и инструмента при проведении аварийно-спасательных работ</t>
  </si>
  <si>
    <t>апрель 2015 года</t>
  </si>
  <si>
    <t>ноябрь 2015 года</t>
  </si>
  <si>
    <t>1.2.1.</t>
  </si>
  <si>
    <t>1.2.</t>
  </si>
  <si>
    <t>1.2.2.</t>
  </si>
  <si>
    <t>1.2.2.1.</t>
  </si>
  <si>
    <t>1.2.2.2.</t>
  </si>
  <si>
    <t>1.2.2.3.</t>
  </si>
  <si>
    <t>1.2.3.</t>
  </si>
  <si>
    <t>1.2.4.</t>
  </si>
  <si>
    <t>1.2.4.1.</t>
  </si>
  <si>
    <t>1.2.4.2.</t>
  </si>
  <si>
    <t>1.2.5.</t>
  </si>
  <si>
    <t>2.</t>
  </si>
  <si>
    <t>2.2.</t>
  </si>
  <si>
    <t>Подведение итогов по защите населения от чрезвычайных ситуаций, в соответствии с планом основных мероприятий</t>
  </si>
  <si>
    <t>Отсутствие несчастных случаев на водных объектах</t>
  </si>
  <si>
    <t>1.2.5.1.</t>
  </si>
  <si>
    <t>Приобретение и установка сплитсистем для серверной ЕДДС</t>
  </si>
  <si>
    <t>Дежурство спасателей на пляже Соколовского водохранилища в летний период</t>
  </si>
  <si>
    <t>Ожидаемый результат (краткое описание)</t>
  </si>
  <si>
    <t>«Защита от чрезвычайных ситуаций»</t>
  </si>
  <si>
    <t>«Обеспечение безопасности на водных объектах»</t>
  </si>
  <si>
    <t>Приобретение газоанализатов типа «Альтаир», 1шт.</t>
  </si>
  <si>
    <t>Ведущий инженер по пожарной безопасности МБУ города Новошахтинска «Управление по делам ГО и ЧС» - Маврин В.А.</t>
  </si>
  <si>
    <t>Ведущий инженер по пожарной безопасности МБУ города Новошахтинска  «Управление по делам ГО и ЧС»  - Маврин В.А.</t>
  </si>
  <si>
    <t>Заместитель начальника по чрезвычайным ситуациям и пожарной безопасности МБУ города Новошахтинска  «Управление по делам ГО и ЧС»  - Воищева Н.И.</t>
  </si>
  <si>
    <t>Начальник АСФ МБУ города Новошахтинска  «Управление по делам ГО и ЧС»  - Полока Г.А.</t>
  </si>
  <si>
    <t>Ведущий инженер по чрезвычайным ситуациям МБУ города Новошахтинска  «Управление по делам ГО и ЧС»  - Прасковина Е.Н.</t>
  </si>
  <si>
    <t>Старший оперативный дежурный МБУ города Новошахтинска  «Управление по делам ГО и ЧС»  - Бароян Р.П.</t>
  </si>
  <si>
    <t>Начальник отдела подготовки МБУ города Новошахтинска  «Управление по делам ГО и ЧС»  - Кинах В.А.</t>
  </si>
  <si>
    <t>Совершенствование ЕДДС муниципального образования «Город Новошахтинск» и системы «112»</t>
  </si>
  <si>
    <t>19 января 2015 года</t>
  </si>
  <si>
    <t>Защита от чрезвычайных ситуаций</t>
  </si>
  <si>
    <t>обеспечение и поддержание в готовности сил и средств аварийно-спасательного формирования (далее - АСФ) для ликвидации последствий чрезвычайных ситуаций (происшествий), совершенствование единой дежурно-диспетчерской службы (далее - ЕДДС), системы «112» и обучения населения</t>
  </si>
  <si>
    <t>апрель - ноябрь 2015 года</t>
  </si>
  <si>
    <t>июнь - август 2015 года</t>
  </si>
  <si>
    <t>обеспечение и поддержание в готовности сил и средств АСФ для ликвидации последствий чрезвычайных ситуаций (происшествий)</t>
  </si>
  <si>
    <t>обеспечение оборудованием и наглядными пособиями учебного процесса по вопросам гражданской обороны и чрезвычайных ситуаций, проводимого отделом подготовки населения, руководящего состава и должностных лиц в области безопасности жизнедеятельности</t>
  </si>
  <si>
    <t>своевременное информирование населения об угрозе и возникновении чрезвычайных ситуаций (происшествий)</t>
  </si>
  <si>
    <t>своевременное информирование об угрозе и возникновении чрезвычайных ситуаций (происшествий)</t>
  </si>
  <si>
    <t>обеспечение мероприятий по ликвидации чрезвычайных ситуаций</t>
  </si>
  <si>
    <t>Соответствие нормам обеспечения АСФ</t>
  </si>
  <si>
    <t>Организация мероприятий по безопасному проведению Крещенских купаний на Соколовском водохранилище</t>
  </si>
  <si>
    <t>проведение ежемесячных, квартальных и годовой проверок системы оповещения населения в соответствии с планом основных мероприятий и информирование населения путем СМС-рассылок об угрозе возникновения чрезвычайных ситуаций (происшествий)</t>
  </si>
  <si>
    <t>проведение ежемесячных, квартальных и годовой проверок системы оповещения населения в соответствии с планом основных мероприятий и информирование  путем интернет-связи об угрозе возникновения чрезвычайных ситуаций (происшествий)</t>
  </si>
  <si>
    <t>Ю.А. Лубенцов</t>
  </si>
  <si>
    <t>от 31.12.2014  № 281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</si>
</sst>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textRotation="90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top" textRotation="90" wrapText="1"/>
    </xf>
    <xf numFmtId="0" fontId="2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165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3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wrapText="1"/>
    </xf>
    <xf numFmtId="0" fontId="39" fillId="33" borderId="0" xfId="0" applyNumberFormat="1" applyFont="1" applyFill="1" applyAlignment="1">
      <alignment horizontal="left" vertical="top" wrapText="1"/>
    </xf>
    <xf numFmtId="0" fontId="39" fillId="33" borderId="0" xfId="0" applyNumberFormat="1" applyFont="1" applyFill="1" applyAlignment="1">
      <alignment horizontal="center" vertical="top" wrapText="1"/>
    </xf>
    <xf numFmtId="0" fontId="39" fillId="33" borderId="0" xfId="0" applyFont="1" applyFill="1" applyAlignment="1">
      <alignment wrapText="1"/>
    </xf>
    <xf numFmtId="0" fontId="39" fillId="33" borderId="0" xfId="0" applyFont="1" applyFill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0" fontId="39" fillId="33" borderId="10" xfId="0" applyNumberFormat="1" applyFont="1" applyFill="1" applyBorder="1" applyAlignment="1">
      <alignment horizontal="center" vertical="top" wrapText="1"/>
    </xf>
    <xf numFmtId="165" fontId="39" fillId="0" borderId="10" xfId="0" applyNumberFormat="1" applyFont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4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9" fillId="33" borderId="0" xfId="0" applyFont="1" applyFill="1" applyAlignment="1">
      <alignment horizontal="left" wrapText="1"/>
    </xf>
    <xf numFmtId="0" fontId="39" fillId="33" borderId="0" xfId="0" applyFont="1" applyFill="1" applyAlignment="1">
      <alignment wrapText="1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5" fillId="33" borderId="0" xfId="0" applyFont="1" applyFill="1" applyAlignment="1">
      <alignment vertical="top" wrapText="1"/>
    </xf>
    <xf numFmtId="0" fontId="39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3" zoomScaleSheetLayoutView="73" workbookViewId="0" topLeftCell="A1">
      <pane xSplit="6" ySplit="11" topLeftCell="H21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D12" sqref="D12"/>
    </sheetView>
  </sheetViews>
  <sheetFormatPr defaultColWidth="9.140625" defaultRowHeight="15"/>
  <cols>
    <col min="1" max="1" width="9.57421875" style="9" customWidth="1"/>
    <col min="2" max="2" width="37.8515625" style="9" customWidth="1"/>
    <col min="3" max="3" width="36.00390625" style="9" customWidth="1"/>
    <col min="4" max="4" width="36.57421875" style="9" customWidth="1"/>
    <col min="5" max="5" width="42.140625" style="9" customWidth="1"/>
    <col min="6" max="6" width="23.7109375" style="9" customWidth="1"/>
    <col min="7" max="7" width="10.57421875" style="9" customWidth="1"/>
    <col min="8" max="8" width="10.140625" style="9" customWidth="1"/>
    <col min="9" max="9" width="10.28125" style="9" customWidth="1"/>
    <col min="10" max="10" width="12.7109375" style="9" customWidth="1"/>
    <col min="11" max="11" width="9.00390625" style="9" customWidth="1"/>
    <col min="12" max="12" width="3.8515625" style="1" customWidth="1"/>
    <col min="13" max="16384" width="9.140625" style="1" customWidth="1"/>
  </cols>
  <sheetData>
    <row r="1" spans="1:12" s="3" customFormat="1" ht="20.25">
      <c r="A1" s="37"/>
      <c r="B1" s="37"/>
      <c r="C1" s="37"/>
      <c r="D1" s="37"/>
      <c r="E1" s="37"/>
      <c r="F1" s="42" t="s">
        <v>17</v>
      </c>
      <c r="G1" s="42"/>
      <c r="H1" s="42"/>
      <c r="I1" s="42"/>
      <c r="J1" s="42"/>
      <c r="K1" s="42"/>
      <c r="L1" s="42"/>
    </row>
    <row r="2" spans="1:12" s="3" customFormat="1" ht="20.25">
      <c r="A2" s="37"/>
      <c r="B2" s="37"/>
      <c r="C2" s="37"/>
      <c r="D2" s="37"/>
      <c r="E2" s="37"/>
      <c r="F2" s="42" t="s">
        <v>16</v>
      </c>
      <c r="G2" s="42"/>
      <c r="H2" s="42"/>
      <c r="I2" s="42"/>
      <c r="J2" s="42"/>
      <c r="K2" s="42"/>
      <c r="L2" s="42"/>
    </row>
    <row r="3" spans="1:12" s="3" customFormat="1" ht="18" customHeight="1">
      <c r="A3" s="37"/>
      <c r="B3" s="37"/>
      <c r="C3" s="37"/>
      <c r="D3" s="39"/>
      <c r="E3" s="37"/>
      <c r="F3" s="41" t="s">
        <v>87</v>
      </c>
      <c r="G3" s="41"/>
      <c r="H3" s="41"/>
      <c r="I3" s="41"/>
      <c r="J3" s="36"/>
      <c r="K3" s="36"/>
      <c r="L3" s="38"/>
    </row>
    <row r="4" spans="1:12" s="3" customFormat="1" ht="3.75" customHeight="1" hidden="1">
      <c r="A4" s="37"/>
      <c r="B4" s="37"/>
      <c r="C4" s="37"/>
      <c r="D4" s="37"/>
      <c r="E4" s="37"/>
      <c r="F4" s="36"/>
      <c r="G4" s="36"/>
      <c r="H4" s="36"/>
      <c r="I4" s="36"/>
      <c r="J4" s="36"/>
      <c r="K4" s="36"/>
      <c r="L4" s="38"/>
    </row>
    <row r="5" spans="1:12" s="3" customFormat="1" ht="9" customHeight="1" hidden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38"/>
    </row>
    <row r="6" spans="1:12" s="3" customFormat="1" ht="20.25">
      <c r="A6" s="44" t="s">
        <v>12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7"/>
    </row>
    <row r="7" spans="1:12" s="3" customFormat="1" ht="41.25" customHeight="1">
      <c r="A7" s="44" t="s">
        <v>20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7"/>
    </row>
    <row r="8" ht="7.5" customHeight="1" hidden="1"/>
    <row r="9" spans="1:11" ht="15" customHeight="1">
      <c r="A9" s="45" t="s">
        <v>14</v>
      </c>
      <c r="B9" s="45" t="s">
        <v>13</v>
      </c>
      <c r="C9" s="45" t="s">
        <v>9</v>
      </c>
      <c r="D9" s="45" t="s">
        <v>10</v>
      </c>
      <c r="E9" s="45" t="s">
        <v>60</v>
      </c>
      <c r="F9" s="45" t="s">
        <v>8</v>
      </c>
      <c r="G9" s="43" t="s">
        <v>19</v>
      </c>
      <c r="H9" s="43"/>
      <c r="I9" s="43"/>
      <c r="J9" s="43"/>
      <c r="K9" s="43"/>
    </row>
    <row r="10" spans="1:12" ht="98.25" customHeight="1">
      <c r="A10" s="46"/>
      <c r="B10" s="46"/>
      <c r="C10" s="46"/>
      <c r="D10" s="46"/>
      <c r="E10" s="46"/>
      <c r="F10" s="46"/>
      <c r="G10" s="10" t="s">
        <v>6</v>
      </c>
      <c r="H10" s="10" t="s">
        <v>4</v>
      </c>
      <c r="I10" s="10" t="s">
        <v>11</v>
      </c>
      <c r="J10" s="10" t="s">
        <v>7</v>
      </c>
      <c r="K10" s="10" t="s">
        <v>5</v>
      </c>
      <c r="L10" s="2"/>
    </row>
    <row r="11" spans="1:11" ht="20.2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30.75" customHeight="1">
      <c r="A12" s="26" t="s">
        <v>0</v>
      </c>
      <c r="B12" s="35" t="s">
        <v>61</v>
      </c>
      <c r="C12" s="26"/>
      <c r="D12" s="26"/>
      <c r="E12" s="26"/>
      <c r="F12" s="26"/>
      <c r="G12" s="32">
        <f>G13+G15</f>
        <v>323.7</v>
      </c>
      <c r="H12" s="32">
        <f>H13+H15</f>
        <v>0</v>
      </c>
      <c r="I12" s="32">
        <f>I13+I15</f>
        <v>0</v>
      </c>
      <c r="J12" s="32">
        <f>J13+J15</f>
        <v>113</v>
      </c>
      <c r="K12" s="32">
        <f>K13+K15</f>
        <v>210.69999999999996</v>
      </c>
    </row>
    <row r="13" spans="1:11" ht="97.5" customHeight="1">
      <c r="A13" s="29" t="s">
        <v>2</v>
      </c>
      <c r="B13" s="13" t="s">
        <v>21</v>
      </c>
      <c r="C13" s="11" t="s">
        <v>64</v>
      </c>
      <c r="D13" s="30" t="s">
        <v>22</v>
      </c>
      <c r="E13" s="13" t="s">
        <v>23</v>
      </c>
      <c r="F13" s="30" t="s">
        <v>35</v>
      </c>
      <c r="G13" s="14">
        <f aca="true" t="shared" si="0" ref="G13:G25">SUM(H13:K13)</f>
        <v>6.6</v>
      </c>
      <c r="H13" s="14">
        <f>H14</f>
        <v>0</v>
      </c>
      <c r="I13" s="14">
        <f>I14</f>
        <v>0</v>
      </c>
      <c r="J13" s="14">
        <v>0</v>
      </c>
      <c r="K13" s="14">
        <f>K14</f>
        <v>6.6</v>
      </c>
    </row>
    <row r="14" spans="1:11" ht="92.25" customHeight="1">
      <c r="A14" s="29" t="s">
        <v>24</v>
      </c>
      <c r="B14" s="12" t="s">
        <v>25</v>
      </c>
      <c r="C14" s="11" t="s">
        <v>65</v>
      </c>
      <c r="D14" s="30" t="s">
        <v>22</v>
      </c>
      <c r="E14" s="13" t="s">
        <v>23</v>
      </c>
      <c r="F14" s="30" t="s">
        <v>35</v>
      </c>
      <c r="G14" s="14">
        <f t="shared" si="0"/>
        <v>6.6</v>
      </c>
      <c r="H14" s="14">
        <v>0</v>
      </c>
      <c r="I14" s="14">
        <v>0</v>
      </c>
      <c r="J14" s="14">
        <v>0</v>
      </c>
      <c r="K14" s="14">
        <v>6.6</v>
      </c>
    </row>
    <row r="15" spans="1:11" ht="152.25" customHeight="1">
      <c r="A15" s="31" t="s">
        <v>43</v>
      </c>
      <c r="B15" s="12" t="s">
        <v>73</v>
      </c>
      <c r="C15" s="11" t="s">
        <v>66</v>
      </c>
      <c r="D15" s="30" t="s">
        <v>26</v>
      </c>
      <c r="E15" s="13" t="s">
        <v>74</v>
      </c>
      <c r="F15" s="30" t="s">
        <v>35</v>
      </c>
      <c r="G15" s="14">
        <f t="shared" si="0"/>
        <v>317.09999999999997</v>
      </c>
      <c r="H15" s="14">
        <f>H17+H21+H22+H25</f>
        <v>0</v>
      </c>
      <c r="I15" s="14">
        <f>I17+I21+I22+I25</f>
        <v>0</v>
      </c>
      <c r="J15" s="14">
        <f>J17+J21+J22+J25</f>
        <v>113</v>
      </c>
      <c r="K15" s="14">
        <f>K17+K21+K22+K25</f>
        <v>204.09999999999997</v>
      </c>
    </row>
    <row r="16" spans="1:11" ht="111.75" customHeight="1">
      <c r="A16" s="31" t="s">
        <v>42</v>
      </c>
      <c r="B16" s="12" t="s">
        <v>36</v>
      </c>
      <c r="C16" s="11" t="s">
        <v>66</v>
      </c>
      <c r="D16" s="30" t="s">
        <v>37</v>
      </c>
      <c r="E16" s="13" t="s">
        <v>81</v>
      </c>
      <c r="F16" s="30" t="s">
        <v>35</v>
      </c>
      <c r="G16" s="14">
        <f t="shared" si="0"/>
        <v>150</v>
      </c>
      <c r="H16" s="14">
        <v>0</v>
      </c>
      <c r="I16" s="14">
        <v>0</v>
      </c>
      <c r="J16" s="14">
        <v>150</v>
      </c>
      <c r="K16" s="14">
        <v>0</v>
      </c>
    </row>
    <row r="17" spans="1:11" ht="84" customHeight="1">
      <c r="A17" s="26" t="s">
        <v>44</v>
      </c>
      <c r="B17" s="27" t="s">
        <v>27</v>
      </c>
      <c r="C17" s="27" t="s">
        <v>67</v>
      </c>
      <c r="D17" s="30" t="s">
        <v>82</v>
      </c>
      <c r="E17" s="27" t="s">
        <v>77</v>
      </c>
      <c r="F17" s="30" t="s">
        <v>75</v>
      </c>
      <c r="G17" s="14">
        <f t="shared" si="0"/>
        <v>179.89999999999998</v>
      </c>
      <c r="H17" s="32">
        <v>0</v>
      </c>
      <c r="I17" s="32">
        <v>0</v>
      </c>
      <c r="J17" s="32">
        <v>0</v>
      </c>
      <c r="K17" s="32">
        <f>SUM(K18:K20)</f>
        <v>179.89999999999998</v>
      </c>
    </row>
    <row r="18" spans="1:11" ht="82.5" customHeight="1">
      <c r="A18" s="26" t="s">
        <v>45</v>
      </c>
      <c r="B18" s="27" t="s">
        <v>63</v>
      </c>
      <c r="C18" s="27" t="s">
        <v>67</v>
      </c>
      <c r="D18" s="30" t="s">
        <v>82</v>
      </c>
      <c r="E18" s="27" t="s">
        <v>77</v>
      </c>
      <c r="F18" s="30" t="s">
        <v>41</v>
      </c>
      <c r="G18" s="14">
        <f t="shared" si="0"/>
        <v>50</v>
      </c>
      <c r="H18" s="32">
        <v>0</v>
      </c>
      <c r="I18" s="32">
        <v>0</v>
      </c>
      <c r="J18" s="32">
        <v>0</v>
      </c>
      <c r="K18" s="32">
        <v>50</v>
      </c>
    </row>
    <row r="19" spans="1:11" ht="82.5" customHeight="1">
      <c r="A19" s="26" t="s">
        <v>46</v>
      </c>
      <c r="B19" s="27" t="s">
        <v>38</v>
      </c>
      <c r="C19" s="27" t="s">
        <v>67</v>
      </c>
      <c r="D19" s="30" t="s">
        <v>82</v>
      </c>
      <c r="E19" s="27" t="s">
        <v>77</v>
      </c>
      <c r="F19" s="30" t="s">
        <v>40</v>
      </c>
      <c r="G19" s="14">
        <f t="shared" si="0"/>
        <v>84.2</v>
      </c>
      <c r="H19" s="32">
        <v>0</v>
      </c>
      <c r="I19" s="32">
        <v>0</v>
      </c>
      <c r="J19" s="32">
        <v>0</v>
      </c>
      <c r="K19" s="32">
        <v>84.2</v>
      </c>
    </row>
    <row r="20" spans="1:11" ht="96.75" customHeight="1">
      <c r="A20" s="26" t="s">
        <v>47</v>
      </c>
      <c r="B20" s="27" t="s">
        <v>39</v>
      </c>
      <c r="C20" s="27" t="s">
        <v>67</v>
      </c>
      <c r="D20" s="30" t="s">
        <v>82</v>
      </c>
      <c r="E20" s="27" t="s">
        <v>77</v>
      </c>
      <c r="F20" s="30" t="s">
        <v>35</v>
      </c>
      <c r="G20" s="14">
        <f t="shared" si="0"/>
        <v>45.7</v>
      </c>
      <c r="H20" s="32">
        <v>0</v>
      </c>
      <c r="I20" s="32">
        <v>0</v>
      </c>
      <c r="J20" s="32">
        <v>0</v>
      </c>
      <c r="K20" s="32">
        <v>45.7</v>
      </c>
    </row>
    <row r="21" spans="1:11" ht="129" customHeight="1">
      <c r="A21" s="26" t="s">
        <v>48</v>
      </c>
      <c r="B21" s="33" t="s">
        <v>28</v>
      </c>
      <c r="C21" s="27" t="s">
        <v>70</v>
      </c>
      <c r="D21" s="30" t="s">
        <v>29</v>
      </c>
      <c r="E21" s="27" t="s">
        <v>78</v>
      </c>
      <c r="F21" s="30" t="s">
        <v>41</v>
      </c>
      <c r="G21" s="14">
        <f t="shared" si="0"/>
        <v>2</v>
      </c>
      <c r="H21" s="32">
        <v>0</v>
      </c>
      <c r="I21" s="32">
        <v>0</v>
      </c>
      <c r="J21" s="32">
        <v>0</v>
      </c>
      <c r="K21" s="32">
        <v>2</v>
      </c>
    </row>
    <row r="22" spans="1:11" ht="144" customHeight="1">
      <c r="A22" s="26" t="s">
        <v>49</v>
      </c>
      <c r="B22" s="27" t="s">
        <v>30</v>
      </c>
      <c r="C22" s="27" t="s">
        <v>68</v>
      </c>
      <c r="D22" s="30" t="s">
        <v>84</v>
      </c>
      <c r="E22" s="27" t="s">
        <v>79</v>
      </c>
      <c r="F22" s="30" t="s">
        <v>35</v>
      </c>
      <c r="G22" s="14">
        <f t="shared" si="0"/>
        <v>25.2</v>
      </c>
      <c r="H22" s="32">
        <f>SUM(H23:H24)</f>
        <v>0</v>
      </c>
      <c r="I22" s="32">
        <f>SUM(I23:I24)</f>
        <v>0</v>
      </c>
      <c r="J22" s="32">
        <f>SUM(J23:J24)</f>
        <v>3</v>
      </c>
      <c r="K22" s="32">
        <f>SUM(K23:K24)</f>
        <v>22.2</v>
      </c>
    </row>
    <row r="23" spans="1:11" ht="147" customHeight="1">
      <c r="A23" s="26" t="s">
        <v>50</v>
      </c>
      <c r="B23" s="27" t="s">
        <v>31</v>
      </c>
      <c r="C23" s="27" t="s">
        <v>68</v>
      </c>
      <c r="D23" s="30" t="s">
        <v>84</v>
      </c>
      <c r="E23" s="27" t="s">
        <v>79</v>
      </c>
      <c r="F23" s="30" t="s">
        <v>35</v>
      </c>
      <c r="G23" s="14">
        <f t="shared" si="0"/>
        <v>3</v>
      </c>
      <c r="H23" s="32">
        <v>0</v>
      </c>
      <c r="I23" s="32">
        <v>0</v>
      </c>
      <c r="J23" s="32">
        <v>3</v>
      </c>
      <c r="K23" s="32">
        <v>0</v>
      </c>
    </row>
    <row r="24" spans="1:11" ht="143.25" customHeight="1">
      <c r="A24" s="26" t="s">
        <v>51</v>
      </c>
      <c r="B24" s="27" t="s">
        <v>32</v>
      </c>
      <c r="C24" s="27" t="s">
        <v>69</v>
      </c>
      <c r="D24" s="30" t="s">
        <v>85</v>
      </c>
      <c r="E24" s="27" t="s">
        <v>80</v>
      </c>
      <c r="F24" s="30" t="s">
        <v>35</v>
      </c>
      <c r="G24" s="14">
        <f t="shared" si="0"/>
        <v>22.2</v>
      </c>
      <c r="H24" s="32">
        <v>0</v>
      </c>
      <c r="I24" s="32">
        <v>0</v>
      </c>
      <c r="J24" s="32">
        <v>0</v>
      </c>
      <c r="K24" s="32">
        <v>22.2</v>
      </c>
    </row>
    <row r="25" spans="1:11" ht="83.25" customHeight="1">
      <c r="A25" s="26" t="s">
        <v>52</v>
      </c>
      <c r="B25" s="33" t="s">
        <v>33</v>
      </c>
      <c r="C25" s="27" t="s">
        <v>69</v>
      </c>
      <c r="D25" s="30" t="s">
        <v>34</v>
      </c>
      <c r="E25" s="27" t="s">
        <v>71</v>
      </c>
      <c r="F25" s="30" t="s">
        <v>35</v>
      </c>
      <c r="G25" s="14">
        <f t="shared" si="0"/>
        <v>110</v>
      </c>
      <c r="H25" s="32">
        <v>0</v>
      </c>
      <c r="I25" s="32">
        <v>0</v>
      </c>
      <c r="J25" s="32">
        <v>110</v>
      </c>
      <c r="K25" s="32">
        <v>0</v>
      </c>
    </row>
    <row r="26" spans="1:11" ht="83.25" customHeight="1">
      <c r="A26" s="26" t="s">
        <v>57</v>
      </c>
      <c r="B26" s="33" t="s">
        <v>58</v>
      </c>
      <c r="C26" s="27" t="s">
        <v>69</v>
      </c>
      <c r="D26" s="30" t="s">
        <v>34</v>
      </c>
      <c r="E26" s="27" t="s">
        <v>71</v>
      </c>
      <c r="F26" s="30" t="s">
        <v>35</v>
      </c>
      <c r="G26" s="14">
        <f>SUM(H26:K26)</f>
        <v>110</v>
      </c>
      <c r="H26" s="32">
        <v>0</v>
      </c>
      <c r="I26" s="32">
        <v>0</v>
      </c>
      <c r="J26" s="32">
        <v>110</v>
      </c>
      <c r="K26" s="32">
        <v>0</v>
      </c>
    </row>
    <row r="27" spans="1:11" ht="32.25" customHeight="1">
      <c r="A27" s="26" t="s">
        <v>53</v>
      </c>
      <c r="B27" s="33" t="s">
        <v>62</v>
      </c>
      <c r="C27" s="27"/>
      <c r="D27" s="30"/>
      <c r="E27" s="27"/>
      <c r="F27" s="30"/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3" customHeight="1">
      <c r="A28" s="26" t="s">
        <v>3</v>
      </c>
      <c r="B28" s="33" t="s">
        <v>83</v>
      </c>
      <c r="C28" s="27" t="s">
        <v>67</v>
      </c>
      <c r="D28" s="30" t="s">
        <v>55</v>
      </c>
      <c r="E28" s="27" t="s">
        <v>56</v>
      </c>
      <c r="F28" s="34" t="s">
        <v>72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6" customHeight="1">
      <c r="A29" s="26" t="s">
        <v>54</v>
      </c>
      <c r="B29" s="33" t="s">
        <v>59</v>
      </c>
      <c r="C29" s="27" t="s">
        <v>67</v>
      </c>
      <c r="D29" s="30" t="s">
        <v>55</v>
      </c>
      <c r="E29" s="27" t="s">
        <v>56</v>
      </c>
      <c r="F29" s="30" t="s">
        <v>76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15">
      <c r="A30" s="26"/>
      <c r="B30" s="27"/>
      <c r="C30" s="27"/>
      <c r="D30" s="30"/>
      <c r="E30" s="27"/>
      <c r="F30" s="30"/>
      <c r="G30" s="32"/>
      <c r="H30" s="32"/>
      <c r="I30" s="32"/>
      <c r="J30" s="32"/>
      <c r="K30" s="32"/>
    </row>
    <row r="31" spans="1:11" ht="15">
      <c r="A31" s="26" t="s">
        <v>1</v>
      </c>
      <c r="B31" s="27" t="s">
        <v>15</v>
      </c>
      <c r="C31" s="27"/>
      <c r="D31" s="27"/>
      <c r="E31" s="27"/>
      <c r="F31" s="27"/>
      <c r="G31" s="32">
        <f>G13+G15</f>
        <v>323.7</v>
      </c>
      <c r="H31" s="32">
        <f>H13+H15</f>
        <v>0</v>
      </c>
      <c r="I31" s="32">
        <f>I13+I15</f>
        <v>0</v>
      </c>
      <c r="J31" s="32">
        <f>J13+J15</f>
        <v>113</v>
      </c>
      <c r="K31" s="32">
        <f>K13+K15</f>
        <v>210.69999999999996</v>
      </c>
    </row>
    <row r="32" spans="1:11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2" ht="108.75" customHeight="1">
      <c r="A33" s="15"/>
      <c r="B33" s="16"/>
      <c r="C33" s="16"/>
      <c r="D33" s="16"/>
      <c r="E33" s="16"/>
      <c r="F33" s="16"/>
      <c r="G33" s="17"/>
      <c r="H33" s="17"/>
      <c r="I33" s="17"/>
      <c r="J33" s="17"/>
      <c r="K33" s="17"/>
      <c r="L33" s="3"/>
    </row>
    <row r="34" spans="1:15" ht="102" customHeight="1">
      <c r="A34" s="18"/>
      <c r="B34" s="41" t="s">
        <v>18</v>
      </c>
      <c r="C34" s="41"/>
      <c r="D34" s="41"/>
      <c r="E34" s="41"/>
      <c r="F34" s="19"/>
      <c r="G34" s="51" t="s">
        <v>86</v>
      </c>
      <c r="H34" s="51"/>
      <c r="I34" s="51"/>
      <c r="J34" s="19"/>
      <c r="K34" s="19"/>
      <c r="L34" s="7"/>
      <c r="M34" s="7"/>
      <c r="N34" s="7"/>
      <c r="O34" s="7"/>
    </row>
    <row r="35" spans="1:8" ht="21" customHeight="1">
      <c r="A35" s="18"/>
      <c r="B35" s="49"/>
      <c r="C35" s="49"/>
      <c r="D35" s="49"/>
      <c r="G35" s="49"/>
      <c r="H35" s="49"/>
    </row>
    <row r="36" spans="1:8" ht="22.5" customHeight="1">
      <c r="A36" s="18"/>
      <c r="B36" s="49"/>
      <c r="C36" s="49"/>
      <c r="D36" s="49"/>
      <c r="E36" s="49"/>
      <c r="G36" s="49"/>
      <c r="H36" s="49"/>
    </row>
    <row r="37" spans="1:11" s="4" customFormat="1" ht="15" customHeight="1">
      <c r="A37" s="20"/>
      <c r="B37" s="50"/>
      <c r="C37" s="50"/>
      <c r="D37" s="50"/>
      <c r="E37" s="50"/>
      <c r="F37" s="50"/>
      <c r="G37" s="50"/>
      <c r="H37" s="50"/>
      <c r="I37" s="21"/>
      <c r="J37" s="21"/>
      <c r="K37" s="21"/>
    </row>
    <row r="39" spans="1:15" s="5" customFormat="1" ht="21" customHeight="1">
      <c r="A39" s="2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1" s="5" customFormat="1" ht="22.5" customHeight="1">
      <c r="A40" s="2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s="6" customFormat="1" ht="15" customHeight="1">
      <c r="A41" s="23"/>
      <c r="B41" s="47"/>
      <c r="C41" s="47"/>
      <c r="D41" s="47"/>
      <c r="E41" s="48"/>
      <c r="F41" s="48"/>
      <c r="G41" s="24"/>
      <c r="H41" s="24"/>
      <c r="I41" s="24"/>
      <c r="J41" s="24"/>
      <c r="K41" s="24"/>
    </row>
    <row r="42" spans="1:11" s="5" customFormat="1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</sheetData>
  <sheetProtection/>
  <mergeCells count="26">
    <mergeCell ref="G34:I34"/>
    <mergeCell ref="B35:D35"/>
    <mergeCell ref="G35:H35"/>
    <mergeCell ref="G40:K40"/>
    <mergeCell ref="B40:F40"/>
    <mergeCell ref="B39:O39"/>
    <mergeCell ref="B41:D41"/>
    <mergeCell ref="E41:F41"/>
    <mergeCell ref="F9:F10"/>
    <mergeCell ref="B36:E36"/>
    <mergeCell ref="G36:H36"/>
    <mergeCell ref="E9:E10"/>
    <mergeCell ref="E37:F37"/>
    <mergeCell ref="B37:D37"/>
    <mergeCell ref="G37:H37"/>
    <mergeCell ref="B34:E34"/>
    <mergeCell ref="F3:I3"/>
    <mergeCell ref="F1:L1"/>
    <mergeCell ref="F2:L2"/>
    <mergeCell ref="G9:K9"/>
    <mergeCell ref="A6:K6"/>
    <mergeCell ref="A7:K7"/>
    <mergeCell ref="B9:B10"/>
    <mergeCell ref="C9:C10"/>
    <mergeCell ref="D9:D10"/>
    <mergeCell ref="A9:A10"/>
  </mergeCells>
  <printOptions/>
  <pageMargins left="0.31496062992125984" right="0.11811023622047245" top="0.35433070866141736" bottom="0.5511811023622047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2015-02-06T08:29:53Z</dcterms:modified>
  <cp:category/>
  <cp:version/>
  <cp:contentType/>
  <cp:contentStatus/>
</cp:coreProperties>
</file>