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'Лист1'!$A$11</definedName>
    <definedName name="Par1127" localSheetId="0">'Лист1'!$A$69</definedName>
    <definedName name="_xlnm.Print_Titles" localSheetId="0">'Лист1'!$23:$23</definedName>
    <definedName name="_xlnm.Print_Area" localSheetId="0">'Лист1'!$A$1:$K$90</definedName>
  </definedNames>
  <calcPr fullCalcOnLoad="1"/>
</workbook>
</file>

<file path=xl/sharedStrings.xml><?xml version="1.0" encoding="utf-8"?>
<sst xmlns="http://schemas.openxmlformats.org/spreadsheetml/2006/main" count="306" uniqueCount="225">
  <si>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</si>
  <si>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</si>
  <si>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</si>
  <si>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</si>
  <si>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</si>
  <si>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</si>
  <si>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</si>
  <si>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</si>
  <si>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</si>
  <si>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</si>
  <si>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</si>
  <si>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</si>
  <si>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</si>
  <si>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</si>
  <si>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</si>
  <si>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</si>
  <si>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План</t>
  </si>
  <si>
    <t>Ожидаемый результат  (краткое описание)</t>
  </si>
  <si>
    <t>всего</t>
  </si>
  <si>
    <t>бюджет города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</si>
  <si>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</si>
  <si>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</si>
  <si>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X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</si>
  <si>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</si>
  <si>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>Основное мероприятие. Совершенствование системы оказания медицинской помощи больным сосудистыми заболеваниями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</si>
  <si>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</si>
  <si>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системы оказания медицинской помощи больным прочими заболеваниями</t>
  </si>
  <si>
    <t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(патологоанатомическое отделение МБУЗ «ЦГБ»)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</si>
  <si>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</si>
  <si>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</si>
  <si>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</si>
  <si>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</si>
  <si>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</si>
  <si>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</si>
  <si>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</si>
  <si>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</si>
  <si>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</si>
  <si>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</si>
  <si>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</si>
  <si>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</si>
  <si>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</si>
  <si>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</si>
  <si>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</si>
  <si>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</si>
  <si>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 xml:space="preserve">Основное мероприятьие. Профилактика абортов </t>
  </si>
  <si>
    <t>2.</t>
  </si>
  <si>
    <t>4.</t>
  </si>
  <si>
    <t>5.</t>
  </si>
  <si>
    <t>6.</t>
  </si>
  <si>
    <t>7.</t>
  </si>
  <si>
    <t>Итого по муниципальной программе</t>
  </si>
  <si>
    <t>х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</si>
  <si>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</si>
  <si>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</si>
  <si>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В. В. Савин</t>
  </si>
  <si>
    <t>31.12.2014.</t>
  </si>
  <si>
    <t>Улучшение организации оказания первичной медико-санитарной помощи жителям города в целях приближения к их месту жительства, месту работы или обучения</t>
  </si>
  <si>
    <t>Снижение заболеваемости, инвалидизации и смертности населения от туберкулеза</t>
  </si>
  <si>
    <t>Раннее выявление заболеваемости населения туберкулезом, снижение инвалидности и смертности</t>
  </si>
  <si>
    <t>Своевременная диагностика  ВИЧ-инфекции</t>
  </si>
  <si>
    <t>Снижение заболеваемости, инвалидности и смертности жителей города от сердечно-сосудистых заболеваний</t>
  </si>
  <si>
    <t>Улучшение качества, увеличение продолжительности жизни, снижение инвалидизации  и смертности населения от онкологических заболеваний</t>
  </si>
  <si>
    <t>Улучшение качества медицинской помощи, предоставляемой муниципальными учреждениями здравоохранения</t>
  </si>
  <si>
    <t xml:space="preserve">Повышение уровня материально-технического состояния лечебных учреждений, что в 
свою очередь приведёт в це-лом к повышению качества оказания медицинской помощи
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</si>
  <si>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</si>
  <si>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Снижение числа абортов, материнской и младенческой смертности, а также увеличение продолжительности жизни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</si>
  <si>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</si>
  <si>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Снижение кадрового дефицита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</si>
  <si>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
формирование единой информационной системы и статистической отчетности здравоохранения
</t>
  </si>
  <si>
    <t>Л. Г. Сорокина</t>
  </si>
  <si>
    <t>ежемесячно</t>
  </si>
  <si>
    <t>Проведение лекций, семинаров по пропаганде зорового образа жизни</t>
  </si>
  <si>
    <t>Проведение ФЛО обследований взрослого населения, туберкулинодиагностики детского населения</t>
  </si>
  <si>
    <t>в течение года</t>
  </si>
  <si>
    <t>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</si>
  <si>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</si>
  <si>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>Проведение ранней диагностики нарушений развития ребенка</t>
  </si>
  <si>
    <t>Финансовое обеспечение отделения сестринского ухода</t>
  </si>
  <si>
    <t>Объявление торгов на работы по проведению капитального ремонта в соответствии с утвержденными лимитами.</t>
  </si>
  <si>
    <t>Организация работы коек медицинской реабилитации детей</t>
  </si>
  <si>
    <t>к распоряжению</t>
  </si>
  <si>
    <t>Администрации города</t>
  </si>
  <si>
    <t>Основное мероприятие.  Совершенствование оказания медицинской помощи лицам,   инфицированным ВИЧ, гепатитами B и C</t>
  </si>
  <si>
    <t>Обновление автомобилей отделения скорой медицинской помощи</t>
  </si>
  <si>
    <t>2.7.2</t>
  </si>
  <si>
    <t>Мероприятие. Капитальный ремонт акушерско-гинекологического отделения МБУЗ «ЦГБ» в соответствии с утвержденной проектно-сметной документацией</t>
  </si>
  <si>
    <t>Снижение младенческой смертности и недопущение материнской смертности</t>
  </si>
  <si>
    <t xml:space="preserve">Основное мероприятие.  Совершенствование службы родовспоможения
</t>
  </si>
  <si>
    <t>Окончание капитального ремонта акушерско-гинекологического корпуса</t>
  </si>
  <si>
    <t>Мероприятие. Выплата стипендий</t>
  </si>
  <si>
    <t>Заместитель Главы</t>
  </si>
  <si>
    <t>по социальным вопросам</t>
  </si>
  <si>
    <t xml:space="preserve">Администрации города </t>
  </si>
  <si>
    <t xml:space="preserve"> </t>
  </si>
  <si>
    <t xml:space="preserve">Управляющий делами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</si>
  <si>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</si>
  <si>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Администрации города                                                                                                                                               Ю.А. Лубенцов   </t>
  </si>
  <si>
    <t>Основное мероприятие.  Осуществление мер социальной поддержки студентам, поступившим по целевому набору</t>
  </si>
  <si>
    <t>Подпрограмма № 7 «Управление развитием отрасли»</t>
  </si>
  <si>
    <t>Контрольное событие программы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</si>
  <si>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</si>
  <si>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Информирован- ность населения по вопросам  здорового образа жизни</t>
  </si>
  <si>
    <t>Улучшение качества жизни, сохранение трудового потенциала населения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</si>
  <si>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</si>
  <si>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>Подпрограмма № 3 «Охрана здоровья матери и ребенка»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</si>
  <si>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</si>
  <si>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Оплата командиро- вочных расходов и обучения врачебного персонала</t>
  </si>
  <si>
    <t>Оплата командиро- вочных расходов и обучения среднего медицинского персонала</t>
  </si>
  <si>
    <t xml:space="preserve">Приложение </t>
  </si>
  <si>
    <t>1.1.</t>
  </si>
  <si>
    <t>реализации муниципальной программы города Новошахтинска «Развитие здравоохранения» на 2015 год</t>
  </si>
  <si>
    <t>Проведение лекций, семинаров, бесед по профилактике заболеваний, акций «Тихий Дон-здоровье в каждый дом»</t>
  </si>
  <si>
    <t>1.1.1.</t>
  </si>
  <si>
    <t>1.2.</t>
  </si>
  <si>
    <t>1.3.</t>
  </si>
  <si>
    <t>1.3.1.</t>
  </si>
  <si>
    <t>1.4.</t>
  </si>
  <si>
    <t>2.1.</t>
  </si>
  <si>
    <t>Основное мероприятие. Проведение профилактических мероприятий, направленных на борьбу с  туберкулёзом, информирование населения по вопросам профилактики туберкулеза</t>
  </si>
  <si>
    <t>2.1.1.</t>
  </si>
  <si>
    <t>Проведение лекций, бесед, размещение информации  на  сайте Администрации  города Новошахтинска в сети Интернет и в средствах массовой информации по вопросам профилактики туберкулеза</t>
  </si>
  <si>
    <t>2.2.1.</t>
  </si>
  <si>
    <t>Финансовое обеспечение кабинета ВИЧ-инфекции  МБУЗ «ЦГБ»</t>
  </si>
  <si>
    <t>2.2.2.</t>
  </si>
  <si>
    <t>2.3.</t>
  </si>
  <si>
    <t>2.3.1.</t>
  </si>
  <si>
    <t>2.4.</t>
  </si>
  <si>
    <t>2.5.</t>
  </si>
  <si>
    <t>Сокращение периода ожидания скорой медицинской помощи больными с различными неотложными состояниями</t>
  </si>
  <si>
    <t>2.5.1.</t>
  </si>
  <si>
    <t>2.5.2.</t>
  </si>
  <si>
    <t xml:space="preserve">«Приложение </t>
  </si>
  <si>
    <t>областной бюджет</t>
  </si>
  <si>
    <t>федераль- ный бюджет</t>
  </si>
  <si>
    <t>внебюд- жетные источники</t>
  </si>
  <si>
    <t>Изменения,</t>
  </si>
  <si>
    <t xml:space="preserve"> Приложение к распоряжению Администрации города от 29.12.2014 № 270 изложить в следущей редакции:</t>
  </si>
  <si>
    <t xml:space="preserve">Приобретение тест-систем и проведение профилакти- ческой диагностики ВИЧ-инфекции, вирусных гепатитов B и C   </t>
  </si>
  <si>
    <t>Проведение профилакти- ческих осмотров, диспансеризации, в том числе у детей</t>
  </si>
  <si>
    <t>Составление заявок на лекарственное обеспечение населения города и контроль за их исполнением</t>
  </si>
  <si>
    <t>Постановка на диспансерный учет и наблюдение за инфицированным контингентом</t>
  </si>
  <si>
    <t>Ведение нозологических реестров больных с сосудистыми заболеваниями</t>
  </si>
  <si>
    <t>Обеспечение тест-системами, реактивами, реагентами, расходными материалами для проведения иммунодиагно- стики</t>
  </si>
  <si>
    <t>Перерас- пределение вызовов к хроническим больным на амбулаторную службу города</t>
  </si>
  <si>
    <t>Расходование финансовых средств в соответствии с нормативами</t>
  </si>
  <si>
    <t>Своевременное оказание медицинской помощи пострадавшим при ДТП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</si>
  <si>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</si>
  <si>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</si>
  <si>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</si>
  <si>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>Ввод в действие акушерско-гинекологического корпуса, оснащенного современным оборудованием и мебелью</t>
  </si>
  <si>
    <t>декабрь 2015</t>
  </si>
  <si>
    <t>Обеспечение функциониро- вания реабилитацион- ного оборудования</t>
  </si>
  <si>
    <t>Проведение лечебно-диагностических мероприятий неизлечимым пациентам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</si>
  <si>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</si>
  <si>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автомати- зированных рабочих мест в поликлиниках города в целях введения электронных медицинских карт</t>
  </si>
  <si>
    <t>Ответственный исполнитель (руководитель/ФИО)</t>
  </si>
  <si>
    <t xml:space="preserve">  </t>
  </si>
  <si>
    <t>Срок   реализации (дата)</t>
  </si>
  <si>
    <t>№      п/п</t>
  </si>
  <si>
    <t>Наименование подпрограммы, основного мероприятия, мероприятия программы</t>
  </si>
  <si>
    <t>Объем расходов (тыс. руб.)</t>
  </si>
  <si>
    <t xml:space="preserve">вносимые в приложение к распоряжению Администрации города от 29.12.2014 № 270 «Об утверждении плана реализации муниципальной программы </t>
  </si>
  <si>
    <t>В.В. Савин, Л.Г. Сорокина</t>
  </si>
  <si>
    <t>Обследование населения города на ВИЧ-инфекцию</t>
  </si>
  <si>
    <t>Проведение профилакти- ческих мероприятий в очагах инфекцион- ных заболеваний, дезинфекцион- ных, дератизационных мероприятий, вакцинопрофилак- тика</t>
  </si>
  <si>
    <t xml:space="preserve">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</si>
  <si>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Льготное обеспечение жителей города лекарственными препаратами, изделиями медицинского назначения и специализирован- ными продуктами лечебного питания для улучшения качества жизни и увеличения её продолжительности у больных с определенными заболеваниями</t>
  </si>
  <si>
    <t>2.2.</t>
  </si>
  <si>
    <t>Снижение заболеваемости и  смертности  от ВИЧ- инфекции,  повышение эпидемиологического благополучия  населения</t>
  </si>
  <si>
    <t>Снижение заболеваемости и смертности  от ВИЧ-инфекции,  повышение эпидемиологического благополучия населения</t>
  </si>
  <si>
    <t xml:space="preserve">Основное мероприятие. Совершенствование системы оказания медицинской помощи больным онкологическими заболеваниями          </t>
  </si>
  <si>
    <t>Снижение количества умерших в результате ДТП</t>
  </si>
  <si>
    <t>2.6.</t>
  </si>
  <si>
    <t>2.7.</t>
  </si>
  <si>
    <t>2.7.1.</t>
  </si>
  <si>
    <t xml:space="preserve">Содержание имущества, зданий и сооружений отдельных объектов здравоохранения </t>
  </si>
  <si>
    <t>Финансовое обеспечение патологоанатоми- ческого отделения</t>
  </si>
  <si>
    <t>3.1.</t>
  </si>
  <si>
    <t>3.1.1.</t>
  </si>
  <si>
    <t>3.2.</t>
  </si>
  <si>
    <t>3.3.</t>
  </si>
  <si>
    <t>3.3.1.</t>
  </si>
  <si>
    <t>4.1.</t>
  </si>
  <si>
    <t>4.1.1.</t>
  </si>
  <si>
    <t>5.1.</t>
  </si>
  <si>
    <t>5.1.1.</t>
  </si>
  <si>
    <t xml:space="preserve">Создание эффективной службы паллиативной помощи   неизлечимым пациентам.                               
Повышение каества жизни неизлечимых пациентов и их   
родственников,  решение вопросов медицинской биоэтики   
    </t>
  </si>
  <si>
    <t xml:space="preserve">Создание эффективной службы паллиативной помощи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</si>
  <si>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6.1.</t>
  </si>
  <si>
    <t>Своевременное повышение квалификации работников каждые пять лет</t>
  </si>
  <si>
    <t>6.1.1.</t>
  </si>
  <si>
    <t>6.1.2.</t>
  </si>
  <si>
    <t>6.2.</t>
  </si>
  <si>
    <t>6.3.</t>
  </si>
  <si>
    <t>6.3.1.</t>
  </si>
  <si>
    <t>7.1.</t>
  </si>
  <si>
    <t xml:space="preserve">от  29.12.2015 № 270                    </t>
  </si>
  <si>
    <t xml:space="preserve">города Новошахтинска «Развитие здравоохранения»  на 2015 год» </t>
  </si>
  <si>
    <r>
      <t xml:space="preserve">Главный врач муниципального бюджетного учреждения здравоохранения «Центральная городская больница»   города Новошахтинска  (далее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МБУЗ «ЦГБ») В. В. Савин (далее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В.В. Савин), главный врач муниципального бюджетного учреждения здравоохранения «Детская городская больница»  города Новошахтинска                                     Л.Г. Сорокина (далее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                            Л.Г. Сорокина), главный врач муниципального бюджетного учреждения здравоохранения «Стоматологическая поликлиника»  города Новошахтинска                          С.Н. Синкиенко (далее -                                   С.Н. Синкиенко)</t>
    </r>
  </si>
  <si>
    <t>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</si>
  <si>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>Мероприятие.                       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ВИЧ-инфекции</t>
  </si>
  <si>
    <t xml:space="preserve">Основное мероприятие. Профилактика ВИЧ-инфекции, вирусных гепатитов B и C                     </t>
  </si>
  <si>
    <t>Мероприятие.                                     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</si>
  <si>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Мероприятие.                                       Проведение профилактических осмотров взрослого населения   и туберкулинодиагностики детского населения </t>
  </si>
  <si>
    <t>Мероприятие.                                 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</si>
  <si>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                              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 и др.)</t>
  </si>
  <si>
    <t>Мероприятие.                                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</si>
  <si>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                            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</si>
  <si>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Мероприятие.                                      Приобретение автомоби-лей скорой медицинской помощи</t>
  </si>
  <si>
    <r>
      <t xml:space="preserve">Основное мероприятие. Совершенствование оказания медицинской помощи пострадавшим при дорожно-транспортных происшествиях (далее </t>
    </r>
    <r>
      <rPr>
        <sz val="11"/>
        <rFont val="Calibri"/>
        <family val="2"/>
      </rPr>
      <t>–</t>
    </r>
    <r>
      <rPr>
        <sz val="11"/>
        <rFont val="Arial"/>
        <family val="2"/>
      </rPr>
      <t xml:space="preserve"> ДТП)</t>
    </r>
  </si>
  <si>
    <t xml:space="preserve">Е.И. Туркатова». </t>
  </si>
  <si>
    <t>В.В. Савин, Л.Г. Сорокина,                          С.Н. Синкиенко</t>
  </si>
  <si>
    <t>В.В. Савин, Л.Г. Сорокина,                                    С.Н. Синкиенко</t>
  </si>
  <si>
    <t>В.В. Савин, Л.Г. Сорокина,                              С.Н. Синкиенко</t>
  </si>
  <si>
    <t>В.В. Савин, Л. Г. Сорокина</t>
  </si>
  <si>
    <t>В.В. Савин</t>
  </si>
  <si>
    <t>В.В. Савин,    Л. Г. Сорокина</t>
  </si>
  <si>
    <t>В. В. Савин, Л.Г. Сорокина</t>
  </si>
  <si>
    <t>Л.Г. Сорокина</t>
  </si>
  <si>
    <t>В.В. Савин, Л.Г. Сорокина,                                  С.Н. Синкиенко</t>
  </si>
  <si>
    <t>В.В. Савин, Л.Г. Сорокина,                             С.Н. Синкиенко</t>
  </si>
  <si>
    <t>В.В. Савин, Л.Г. Сорокина,                   С.Н. Синкиенко</t>
  </si>
  <si>
    <t>В.В. Савин, Л. Г. Сорокина,                              С.Н. Синкиенко</t>
  </si>
  <si>
    <t>2.7.2.</t>
  </si>
  <si>
    <t xml:space="preserve">от 29.12.2015 № 248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</si>
</sst>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#,##0.0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view="pageBreakPreview" zoomScale="75" zoomScaleNormal="65" zoomScaleSheetLayoutView="75" zoomScalePageLayoutView="0" workbookViewId="0" topLeftCell="B66">
      <selection activeCell="J4" sqref="J4"/>
    </sheetView>
  </sheetViews>
  <sheetFormatPr defaultColWidth="9.140625" defaultRowHeight="12.75"/>
  <cols>
    <col min="1" max="1" width="7.00390625" style="0" customWidth="1"/>
    <col min="2" max="2" width="32.57421875" style="0" customWidth="1"/>
    <col min="3" max="3" width="36.140625" style="0" customWidth="1"/>
    <col min="4" max="4" width="18.8515625" style="0" customWidth="1"/>
    <col min="5" max="5" width="21.28125" style="0" customWidth="1"/>
    <col min="6" max="6" width="14.00390625" style="0" customWidth="1"/>
    <col min="7" max="7" width="13.00390625" style="0" customWidth="1"/>
    <col min="8" max="8" width="13.8515625" style="0" customWidth="1"/>
    <col min="9" max="9" width="14.140625" style="0" customWidth="1"/>
    <col min="10" max="10" width="13.140625" style="0" customWidth="1"/>
    <col min="11" max="11" width="15.8515625" style="0" customWidth="1"/>
  </cols>
  <sheetData>
    <row r="1" spans="1:11" ht="15">
      <c r="A1" s="19"/>
      <c r="B1" s="22"/>
      <c r="C1" s="22"/>
      <c r="D1" s="22"/>
      <c r="E1" s="22"/>
      <c r="F1" s="22"/>
      <c r="G1" s="22"/>
      <c r="H1" s="22"/>
      <c r="I1" s="22"/>
      <c r="J1" s="23" t="s">
        <v>108</v>
      </c>
      <c r="K1" s="22"/>
    </row>
    <row r="2" spans="1:11" ht="15">
      <c r="A2" s="7"/>
      <c r="B2" s="22"/>
      <c r="C2" s="22"/>
      <c r="D2" s="22"/>
      <c r="E2" s="22"/>
      <c r="F2" s="22"/>
      <c r="G2" s="22"/>
      <c r="H2" s="20"/>
      <c r="I2" s="20"/>
      <c r="J2" s="24" t="s">
        <v>80</v>
      </c>
      <c r="K2" s="20"/>
    </row>
    <row r="3" spans="1:11" ht="15">
      <c r="A3" s="7"/>
      <c r="B3" s="22"/>
      <c r="C3" s="22"/>
      <c r="D3" s="22"/>
      <c r="E3" s="22"/>
      <c r="F3" s="22"/>
      <c r="G3" s="20"/>
      <c r="H3" s="22"/>
      <c r="I3" s="22"/>
      <c r="J3" s="24" t="s">
        <v>81</v>
      </c>
      <c r="K3" s="22"/>
    </row>
    <row r="4" spans="1:11" ht="15">
      <c r="A4" s="7"/>
      <c r="B4" s="22"/>
      <c r="C4" s="22"/>
      <c r="D4" s="22"/>
      <c r="E4" s="22"/>
      <c r="F4" s="22"/>
      <c r="G4" s="19"/>
      <c r="H4" s="22"/>
      <c r="I4" s="22"/>
      <c r="J4" s="23" t="s">
        <v>224</v>
      </c>
      <c r="K4" s="22"/>
    </row>
    <row r="5" spans="1:11" ht="15">
      <c r="A5" s="7"/>
      <c r="B5" s="45" t="s">
        <v>135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5">
      <c r="A6" s="7"/>
      <c r="B6" s="45" t="s">
        <v>161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7"/>
      <c r="B7" s="45" t="s">
        <v>197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5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7"/>
      <c r="B9" s="46" t="s">
        <v>136</v>
      </c>
      <c r="C9" s="46"/>
      <c r="D9" s="46"/>
      <c r="E9" s="46"/>
      <c r="F9" s="46"/>
      <c r="G9" s="46"/>
      <c r="H9" s="46"/>
      <c r="I9" s="46"/>
      <c r="J9" s="46"/>
      <c r="K9" s="46"/>
    </row>
    <row r="10" spans="1:18" ht="15">
      <c r="A10" s="19"/>
      <c r="B10" s="22"/>
      <c r="C10" s="22"/>
      <c r="D10" s="22"/>
      <c r="E10" s="22"/>
      <c r="F10" s="22"/>
      <c r="G10" s="22"/>
      <c r="H10" s="22"/>
      <c r="I10" s="22"/>
      <c r="J10" s="23" t="s">
        <v>131</v>
      </c>
      <c r="K10" s="22"/>
      <c r="R10" t="s">
        <v>93</v>
      </c>
    </row>
    <row r="11" spans="1:11" ht="15">
      <c r="A11" s="7"/>
      <c r="B11" s="22"/>
      <c r="C11" s="22"/>
      <c r="D11" s="22"/>
      <c r="E11" s="22"/>
      <c r="F11" s="22"/>
      <c r="G11" s="22"/>
      <c r="H11" s="20"/>
      <c r="I11" s="20"/>
      <c r="J11" s="24" t="s">
        <v>80</v>
      </c>
      <c r="K11" s="20"/>
    </row>
    <row r="12" spans="1:11" ht="15">
      <c r="A12" s="7"/>
      <c r="B12" s="22"/>
      <c r="C12" s="22"/>
      <c r="D12" s="22"/>
      <c r="E12" s="22"/>
      <c r="F12" s="22"/>
      <c r="G12" s="20"/>
      <c r="H12" s="22"/>
      <c r="I12" s="22"/>
      <c r="J12" s="24" t="s">
        <v>81</v>
      </c>
      <c r="K12" s="22"/>
    </row>
    <row r="13" spans="1:11" ht="15">
      <c r="A13" s="7"/>
      <c r="B13" s="22"/>
      <c r="C13" s="22"/>
      <c r="D13" s="22"/>
      <c r="E13" s="22"/>
      <c r="F13" s="22"/>
      <c r="G13" s="19"/>
      <c r="H13" s="20"/>
      <c r="I13" s="20"/>
      <c r="J13" s="23" t="s">
        <v>196</v>
      </c>
      <c r="K13" s="19"/>
    </row>
    <row r="14" spans="1:11" ht="15">
      <c r="A14" s="44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">
      <c r="A15" s="45" t="s">
        <v>110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ht="15">
      <c r="A16" s="7"/>
    </row>
    <row r="17" spans="1:15" ht="12" customHeight="1">
      <c r="A17" s="38" t="s">
        <v>158</v>
      </c>
      <c r="B17" s="38" t="s">
        <v>159</v>
      </c>
      <c r="C17" s="38" t="s">
        <v>155</v>
      </c>
      <c r="D17" s="38" t="s">
        <v>99</v>
      </c>
      <c r="E17" s="38" t="s">
        <v>17</v>
      </c>
      <c r="F17" s="38" t="s">
        <v>157</v>
      </c>
      <c r="G17" s="47" t="s">
        <v>160</v>
      </c>
      <c r="H17" s="47"/>
      <c r="I17" s="47"/>
      <c r="J17" s="47"/>
      <c r="K17" s="47"/>
      <c r="O17" s="11"/>
    </row>
    <row r="18" spans="1:14" ht="7.5" customHeight="1">
      <c r="A18" s="38"/>
      <c r="B18" s="40"/>
      <c r="C18" s="40"/>
      <c r="D18" s="40"/>
      <c r="E18" s="38"/>
      <c r="F18" s="40"/>
      <c r="G18" s="47"/>
      <c r="H18" s="47"/>
      <c r="I18" s="47"/>
      <c r="J18" s="47"/>
      <c r="K18" s="47"/>
      <c r="N18" t="s">
        <v>156</v>
      </c>
    </row>
    <row r="19" spans="1:11" ht="6.75" customHeight="1" hidden="1">
      <c r="A19" s="38"/>
      <c r="B19" s="40"/>
      <c r="C19" s="40"/>
      <c r="D19" s="40"/>
      <c r="E19" s="38"/>
      <c r="F19" s="40"/>
      <c r="G19" s="47"/>
      <c r="H19" s="47"/>
      <c r="I19" s="47"/>
      <c r="J19" s="47"/>
      <c r="K19" s="47"/>
    </row>
    <row r="20" spans="1:11" ht="12.75" hidden="1">
      <c r="A20" s="38"/>
      <c r="B20" s="40"/>
      <c r="C20" s="40"/>
      <c r="D20" s="40"/>
      <c r="E20" s="38"/>
      <c r="F20" s="40"/>
      <c r="G20" s="47"/>
      <c r="H20" s="47"/>
      <c r="I20" s="47"/>
      <c r="J20" s="47"/>
      <c r="K20" s="47"/>
    </row>
    <row r="21" spans="1:11" ht="18.75" customHeight="1">
      <c r="A21" s="38"/>
      <c r="B21" s="40"/>
      <c r="C21" s="40"/>
      <c r="D21" s="40"/>
      <c r="E21" s="38"/>
      <c r="F21" s="40"/>
      <c r="G21" s="38" t="s">
        <v>18</v>
      </c>
      <c r="H21" s="38" t="s">
        <v>132</v>
      </c>
      <c r="I21" s="38" t="s">
        <v>133</v>
      </c>
      <c r="J21" s="38" t="s">
        <v>19</v>
      </c>
      <c r="K21" s="38" t="s">
        <v>134</v>
      </c>
    </row>
    <row r="22" spans="1:11" ht="21.75" customHeight="1">
      <c r="A22" s="38"/>
      <c r="B22" s="40"/>
      <c r="C22" s="40"/>
      <c r="D22" s="40"/>
      <c r="E22" s="38"/>
      <c r="F22" s="40"/>
      <c r="G22" s="38"/>
      <c r="H22" s="39"/>
      <c r="I22" s="38"/>
      <c r="J22" s="38"/>
      <c r="K22" s="39"/>
    </row>
    <row r="23" spans="1:11" ht="14.25">
      <c r="A23" s="25">
        <v>1</v>
      </c>
      <c r="B23" s="25">
        <v>2</v>
      </c>
      <c r="C23" s="25">
        <v>3</v>
      </c>
      <c r="D23" s="25">
        <v>4</v>
      </c>
      <c r="E23" s="25">
        <v>5</v>
      </c>
      <c r="F23" s="25">
        <v>6</v>
      </c>
      <c r="G23" s="25">
        <v>7</v>
      </c>
      <c r="H23" s="25">
        <v>8</v>
      </c>
      <c r="I23" s="25">
        <v>9</v>
      </c>
      <c r="J23" s="25">
        <v>10</v>
      </c>
      <c r="K23" s="25">
        <v>11</v>
      </c>
    </row>
    <row r="24" spans="1:11" ht="85.5">
      <c r="A24" s="26" t="s">
        <v>20</v>
      </c>
      <c r="B24" s="27" t="s">
        <v>21</v>
      </c>
      <c r="C24" s="27"/>
      <c r="D24" s="25"/>
      <c r="E24" s="28"/>
      <c r="F24" s="25" t="s">
        <v>22</v>
      </c>
      <c r="G24" s="29">
        <f>G25+G27+G28</f>
        <v>699.8</v>
      </c>
      <c r="H24" s="29">
        <f>H25+H27+H28+H30</f>
        <v>0</v>
      </c>
      <c r="I24" s="29">
        <f>I25+I27+I28+I30</f>
        <v>0</v>
      </c>
      <c r="J24" s="29">
        <f>J25+J27+J28+J30</f>
        <v>256.1</v>
      </c>
      <c r="K24" s="29">
        <f>K25+K27+K28+K30</f>
        <v>443.7</v>
      </c>
    </row>
    <row r="25" spans="1:11" ht="229.5">
      <c r="A25" s="30" t="s">
        <v>109</v>
      </c>
      <c r="B25" s="27" t="s">
        <v>199</v>
      </c>
      <c r="C25" s="31" t="s">
        <v>198</v>
      </c>
      <c r="D25" s="32" t="s">
        <v>111</v>
      </c>
      <c r="E25" s="27" t="s">
        <v>100</v>
      </c>
      <c r="F25" s="25" t="s">
        <v>70</v>
      </c>
      <c r="G25" s="29">
        <f aca="true" t="shared" si="0" ref="G25:G68">H25+I25+J25+K25</f>
        <v>0</v>
      </c>
      <c r="H25" s="29">
        <f>H26</f>
        <v>0</v>
      </c>
      <c r="I25" s="29">
        <f>I26</f>
        <v>0</v>
      </c>
      <c r="J25" s="29">
        <f>J26</f>
        <v>0</v>
      </c>
      <c r="K25" s="29">
        <f>K26</f>
        <v>0</v>
      </c>
    </row>
    <row r="26" spans="1:11" ht="128.25">
      <c r="A26" s="30" t="s">
        <v>112</v>
      </c>
      <c r="B26" s="27" t="s">
        <v>200</v>
      </c>
      <c r="C26" s="27" t="s">
        <v>162</v>
      </c>
      <c r="D26" s="32" t="s">
        <v>71</v>
      </c>
      <c r="E26" s="27" t="s">
        <v>101</v>
      </c>
      <c r="F26" s="25" t="s">
        <v>70</v>
      </c>
      <c r="G26" s="29">
        <f t="shared" si="0"/>
        <v>0</v>
      </c>
      <c r="H26" s="29">
        <v>0</v>
      </c>
      <c r="I26" s="29">
        <v>0</v>
      </c>
      <c r="J26" s="29">
        <v>0</v>
      </c>
      <c r="K26" s="29">
        <v>0</v>
      </c>
    </row>
    <row r="27" spans="1:11" ht="128.25">
      <c r="A27" s="30" t="s">
        <v>113</v>
      </c>
      <c r="B27" s="27" t="s">
        <v>201</v>
      </c>
      <c r="C27" s="27" t="s">
        <v>211</v>
      </c>
      <c r="D27" s="32" t="s">
        <v>137</v>
      </c>
      <c r="E27" s="27" t="s">
        <v>163</v>
      </c>
      <c r="F27" s="25" t="s">
        <v>73</v>
      </c>
      <c r="G27" s="29">
        <f t="shared" si="0"/>
        <v>443.7</v>
      </c>
      <c r="H27" s="29">
        <v>0</v>
      </c>
      <c r="I27" s="29">
        <v>0</v>
      </c>
      <c r="J27" s="29">
        <v>0</v>
      </c>
      <c r="K27" s="29">
        <v>443.7</v>
      </c>
    </row>
    <row r="28" spans="1:11" ht="142.5">
      <c r="A28" s="30" t="s">
        <v>114</v>
      </c>
      <c r="B28" s="27" t="s">
        <v>53</v>
      </c>
      <c r="C28" s="27" t="s">
        <v>212</v>
      </c>
      <c r="D28" s="32" t="s">
        <v>138</v>
      </c>
      <c r="E28" s="27" t="s">
        <v>56</v>
      </c>
      <c r="F28" s="25" t="s">
        <v>73</v>
      </c>
      <c r="G28" s="29">
        <f t="shared" si="0"/>
        <v>256.1</v>
      </c>
      <c r="H28" s="29">
        <f>H29</f>
        <v>0</v>
      </c>
      <c r="I28" s="29">
        <f>I29</f>
        <v>0</v>
      </c>
      <c r="J28" s="29">
        <f>J29</f>
        <v>256.1</v>
      </c>
      <c r="K28" s="29">
        <v>0</v>
      </c>
    </row>
    <row r="29" spans="1:11" ht="171">
      <c r="A29" s="30" t="s">
        <v>115</v>
      </c>
      <c r="B29" s="27" t="s">
        <v>202</v>
      </c>
      <c r="C29" s="27" t="s">
        <v>211</v>
      </c>
      <c r="D29" s="32" t="s">
        <v>164</v>
      </c>
      <c r="E29" s="27" t="s">
        <v>56</v>
      </c>
      <c r="F29" s="25" t="s">
        <v>73</v>
      </c>
      <c r="G29" s="29">
        <f t="shared" si="0"/>
        <v>256.1</v>
      </c>
      <c r="H29" s="29">
        <v>0</v>
      </c>
      <c r="I29" s="29">
        <v>0</v>
      </c>
      <c r="J29" s="29">
        <v>256.1</v>
      </c>
      <c r="K29" s="29">
        <v>0</v>
      </c>
    </row>
    <row r="30" spans="1:11" ht="256.5">
      <c r="A30" s="30" t="s">
        <v>116</v>
      </c>
      <c r="B30" s="27" t="s">
        <v>165</v>
      </c>
      <c r="C30" s="27" t="s">
        <v>213</v>
      </c>
      <c r="D30" s="32" t="s">
        <v>139</v>
      </c>
      <c r="E30" s="27" t="s">
        <v>166</v>
      </c>
      <c r="F30" s="25" t="s">
        <v>73</v>
      </c>
      <c r="G30" s="29">
        <f t="shared" si="0"/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85.5">
      <c r="A31" s="30" t="s">
        <v>45</v>
      </c>
      <c r="B31" s="27" t="s">
        <v>23</v>
      </c>
      <c r="C31" s="27"/>
      <c r="D31" s="32"/>
      <c r="E31" s="27"/>
      <c r="F31" s="25" t="s">
        <v>51</v>
      </c>
      <c r="G31" s="33">
        <f t="shared" si="0"/>
        <v>522.5</v>
      </c>
      <c r="H31" s="29">
        <f>H32+H34+H37+H39+H40+H43+H44</f>
        <v>0</v>
      </c>
      <c r="I31" s="29">
        <f>I32+I34+I37+I39+I40+I43+I44</f>
        <v>0</v>
      </c>
      <c r="J31" s="33">
        <f>J32+J34+J37+J39+J40+J43+J44</f>
        <v>522.5</v>
      </c>
      <c r="K31" s="29">
        <f>K32+K34+K37+K39+K40+K43+K44</f>
        <v>0</v>
      </c>
    </row>
    <row r="32" spans="1:11" ht="215.25" customHeight="1">
      <c r="A32" s="30" t="s">
        <v>117</v>
      </c>
      <c r="B32" s="27" t="s">
        <v>118</v>
      </c>
      <c r="C32" s="27" t="s">
        <v>214</v>
      </c>
      <c r="D32" s="32" t="s">
        <v>120</v>
      </c>
      <c r="E32" s="27" t="s">
        <v>57</v>
      </c>
      <c r="F32" s="25" t="s">
        <v>73</v>
      </c>
      <c r="G32" s="33">
        <f t="shared" si="0"/>
        <v>522.5</v>
      </c>
      <c r="H32" s="29">
        <f>H33</f>
        <v>0</v>
      </c>
      <c r="I32" s="29">
        <f>I33</f>
        <v>0</v>
      </c>
      <c r="J32" s="33">
        <f>J33</f>
        <v>522.5</v>
      </c>
      <c r="K32" s="29">
        <f>K33</f>
        <v>0</v>
      </c>
    </row>
    <row r="33" spans="1:11" ht="130.5" customHeight="1">
      <c r="A33" s="30" t="s">
        <v>119</v>
      </c>
      <c r="B33" s="27" t="s">
        <v>203</v>
      </c>
      <c r="C33" s="27" t="s">
        <v>214</v>
      </c>
      <c r="D33" s="32" t="s">
        <v>72</v>
      </c>
      <c r="E33" s="27" t="s">
        <v>58</v>
      </c>
      <c r="F33" s="25" t="s">
        <v>73</v>
      </c>
      <c r="G33" s="33">
        <f t="shared" si="0"/>
        <v>522.5</v>
      </c>
      <c r="H33" s="29">
        <v>0</v>
      </c>
      <c r="I33" s="29">
        <v>0</v>
      </c>
      <c r="J33" s="33">
        <v>522.5</v>
      </c>
      <c r="K33" s="29">
        <v>0</v>
      </c>
    </row>
    <row r="34" spans="1:11" ht="129" customHeight="1">
      <c r="A34" s="30" t="s">
        <v>167</v>
      </c>
      <c r="B34" s="27" t="s">
        <v>82</v>
      </c>
      <c r="C34" s="27" t="s">
        <v>215</v>
      </c>
      <c r="D34" s="32" t="s">
        <v>140</v>
      </c>
      <c r="E34" s="27" t="s">
        <v>168</v>
      </c>
      <c r="F34" s="25" t="s">
        <v>73</v>
      </c>
      <c r="G34" s="29">
        <f t="shared" si="0"/>
        <v>0</v>
      </c>
      <c r="H34" s="29">
        <f>H35+H36</f>
        <v>0</v>
      </c>
      <c r="I34" s="29">
        <f>I35+I36</f>
        <v>0</v>
      </c>
      <c r="J34" s="29">
        <v>0</v>
      </c>
      <c r="K34" s="29">
        <f>K35+K36</f>
        <v>0</v>
      </c>
    </row>
    <row r="35" spans="1:11" ht="156.75">
      <c r="A35" s="30" t="s">
        <v>121</v>
      </c>
      <c r="B35" s="27" t="s">
        <v>204</v>
      </c>
      <c r="C35" s="27" t="s">
        <v>215</v>
      </c>
      <c r="D35" s="32" t="s">
        <v>122</v>
      </c>
      <c r="E35" s="27" t="s">
        <v>169</v>
      </c>
      <c r="F35" s="25" t="s">
        <v>70</v>
      </c>
      <c r="G35" s="29">
        <f t="shared" si="0"/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228">
      <c r="A36" s="30" t="s">
        <v>123</v>
      </c>
      <c r="B36" s="27" t="s">
        <v>205</v>
      </c>
      <c r="C36" s="27" t="s">
        <v>215</v>
      </c>
      <c r="D36" s="32" t="s">
        <v>142</v>
      </c>
      <c r="E36" s="27" t="s">
        <v>59</v>
      </c>
      <c r="F36" s="25" t="s">
        <v>73</v>
      </c>
      <c r="G36" s="29">
        <f t="shared" si="0"/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42.5">
      <c r="A37" s="30" t="s">
        <v>124</v>
      </c>
      <c r="B37" s="27" t="s">
        <v>24</v>
      </c>
      <c r="C37" s="27" t="s">
        <v>215</v>
      </c>
      <c r="D37" s="32" t="s">
        <v>74</v>
      </c>
      <c r="E37" s="27" t="s">
        <v>60</v>
      </c>
      <c r="F37" s="25" t="s">
        <v>73</v>
      </c>
      <c r="G37" s="29">
        <f t="shared" si="0"/>
        <v>0</v>
      </c>
      <c r="H37" s="29">
        <f>H38</f>
        <v>0</v>
      </c>
      <c r="I37" s="29">
        <f>I38</f>
        <v>0</v>
      </c>
      <c r="J37" s="29">
        <f>J38</f>
        <v>0</v>
      </c>
      <c r="K37" s="29">
        <f>K38</f>
        <v>0</v>
      </c>
    </row>
    <row r="38" spans="1:11" ht="114">
      <c r="A38" s="30" t="s">
        <v>125</v>
      </c>
      <c r="B38" s="27" t="s">
        <v>206</v>
      </c>
      <c r="C38" s="27" t="s">
        <v>215</v>
      </c>
      <c r="D38" s="32" t="s">
        <v>141</v>
      </c>
      <c r="E38" s="27" t="s">
        <v>60</v>
      </c>
      <c r="F38" s="25" t="s">
        <v>73</v>
      </c>
      <c r="G38" s="29">
        <f t="shared" si="0"/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142.5">
      <c r="A39" s="30" t="s">
        <v>126</v>
      </c>
      <c r="B39" s="27" t="s">
        <v>170</v>
      </c>
      <c r="C39" s="27" t="s">
        <v>216</v>
      </c>
      <c r="D39" s="32" t="s">
        <v>75</v>
      </c>
      <c r="E39" s="27" t="s">
        <v>61</v>
      </c>
      <c r="F39" s="25" t="s">
        <v>73</v>
      </c>
      <c r="G39" s="29">
        <f t="shared" si="0"/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117.75" customHeight="1">
      <c r="A40" s="30" t="s">
        <v>127</v>
      </c>
      <c r="B40" s="27" t="s">
        <v>25</v>
      </c>
      <c r="C40" s="27" t="s">
        <v>215</v>
      </c>
      <c r="D40" s="32" t="s">
        <v>143</v>
      </c>
      <c r="E40" s="27" t="s">
        <v>128</v>
      </c>
      <c r="F40" s="25" t="s">
        <v>73</v>
      </c>
      <c r="G40" s="29">
        <f t="shared" si="0"/>
        <v>0</v>
      </c>
      <c r="H40" s="29">
        <f>H41</f>
        <v>0</v>
      </c>
      <c r="I40" s="29">
        <f>I41</f>
        <v>0</v>
      </c>
      <c r="J40" s="29">
        <f>J41</f>
        <v>0</v>
      </c>
      <c r="K40" s="29">
        <f>K41</f>
        <v>0</v>
      </c>
    </row>
    <row r="41" spans="1:11" ht="114">
      <c r="A41" s="30" t="s">
        <v>129</v>
      </c>
      <c r="B41" s="27" t="s">
        <v>207</v>
      </c>
      <c r="C41" s="27" t="s">
        <v>215</v>
      </c>
      <c r="D41" s="32" t="s">
        <v>144</v>
      </c>
      <c r="E41" s="27" t="s">
        <v>128</v>
      </c>
      <c r="F41" s="25" t="s">
        <v>70</v>
      </c>
      <c r="G41" s="29">
        <f t="shared" si="0"/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114">
      <c r="A42" s="30" t="s">
        <v>130</v>
      </c>
      <c r="B42" s="27" t="s">
        <v>208</v>
      </c>
      <c r="C42" s="27" t="s">
        <v>215</v>
      </c>
      <c r="D42" s="32" t="s">
        <v>83</v>
      </c>
      <c r="E42" s="27" t="s">
        <v>128</v>
      </c>
      <c r="F42" s="25" t="s">
        <v>73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16.25" customHeight="1">
      <c r="A43" s="30" t="s">
        <v>172</v>
      </c>
      <c r="B43" s="27" t="s">
        <v>209</v>
      </c>
      <c r="C43" s="27" t="s">
        <v>162</v>
      </c>
      <c r="D43" s="32" t="s">
        <v>145</v>
      </c>
      <c r="E43" s="27" t="s">
        <v>171</v>
      </c>
      <c r="F43" s="25" t="s">
        <v>73</v>
      </c>
      <c r="G43" s="29">
        <f t="shared" si="0"/>
        <v>0</v>
      </c>
      <c r="H43" s="29">
        <v>0</v>
      </c>
      <c r="I43" s="29">
        <v>0</v>
      </c>
      <c r="J43" s="29">
        <v>0</v>
      </c>
      <c r="K43" s="29">
        <v>0</v>
      </c>
    </row>
    <row r="44" spans="1:11" ht="115.5" customHeight="1">
      <c r="A44" s="30" t="s">
        <v>173</v>
      </c>
      <c r="B44" s="27" t="s">
        <v>26</v>
      </c>
      <c r="C44" s="27" t="s">
        <v>162</v>
      </c>
      <c r="D44" s="32" t="s">
        <v>175</v>
      </c>
      <c r="E44" s="27" t="s">
        <v>102</v>
      </c>
      <c r="F44" s="25" t="s">
        <v>73</v>
      </c>
      <c r="G44" s="29">
        <f t="shared" si="0"/>
        <v>0</v>
      </c>
      <c r="H44" s="29">
        <f>H45+H46+H47</f>
        <v>0</v>
      </c>
      <c r="I44" s="29">
        <f>I45+I46+I47</f>
        <v>0</v>
      </c>
      <c r="J44" s="29">
        <v>0</v>
      </c>
      <c r="K44" s="29">
        <f>K45+K46+K47</f>
        <v>0</v>
      </c>
    </row>
    <row r="45" spans="1:11" ht="142.5">
      <c r="A45" s="30" t="s">
        <v>174</v>
      </c>
      <c r="B45" s="27" t="s">
        <v>27</v>
      </c>
      <c r="C45" s="27" t="s">
        <v>217</v>
      </c>
      <c r="D45" s="32" t="s">
        <v>176</v>
      </c>
      <c r="E45" s="27" t="s">
        <v>62</v>
      </c>
      <c r="F45" s="25" t="s">
        <v>70</v>
      </c>
      <c r="G45" s="29">
        <f t="shared" si="0"/>
        <v>0</v>
      </c>
      <c r="H45" s="29">
        <v>0</v>
      </c>
      <c r="I45" s="29">
        <v>0</v>
      </c>
      <c r="J45" s="29">
        <v>0</v>
      </c>
      <c r="K45" s="29">
        <v>0</v>
      </c>
    </row>
    <row r="46" spans="1:11" ht="159.75" customHeight="1" hidden="1" thickBot="1">
      <c r="A46" s="30" t="s">
        <v>84</v>
      </c>
      <c r="B46" s="27" t="s">
        <v>28</v>
      </c>
      <c r="C46" s="27" t="s">
        <v>54</v>
      </c>
      <c r="D46" s="32" t="s">
        <v>78</v>
      </c>
      <c r="E46" s="27" t="s">
        <v>63</v>
      </c>
      <c r="F46" s="25" t="s">
        <v>55</v>
      </c>
      <c r="G46" s="29">
        <f t="shared" si="0"/>
        <v>0</v>
      </c>
      <c r="H46" s="29"/>
      <c r="I46" s="29"/>
      <c r="J46" s="29"/>
      <c r="K46" s="29"/>
    </row>
    <row r="47" spans="1:11" ht="161.25" customHeight="1">
      <c r="A47" s="30" t="s">
        <v>223</v>
      </c>
      <c r="B47" s="27" t="s">
        <v>29</v>
      </c>
      <c r="C47" s="27" t="s">
        <v>215</v>
      </c>
      <c r="D47" s="32" t="s">
        <v>146</v>
      </c>
      <c r="E47" s="27" t="s">
        <v>103</v>
      </c>
      <c r="F47" s="25" t="s">
        <v>73</v>
      </c>
      <c r="G47" s="29">
        <f t="shared" si="0"/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28.5">
      <c r="A48" s="30" t="s">
        <v>52</v>
      </c>
      <c r="B48" s="27" t="s">
        <v>104</v>
      </c>
      <c r="C48" s="25"/>
      <c r="D48" s="32"/>
      <c r="E48" s="27"/>
      <c r="F48" s="25" t="s">
        <v>51</v>
      </c>
      <c r="G48" s="33">
        <f t="shared" si="0"/>
        <v>9783.3</v>
      </c>
      <c r="H48" s="33">
        <f>H49+H51</f>
        <v>0</v>
      </c>
      <c r="I48" s="33">
        <f>I49+I51</f>
        <v>0</v>
      </c>
      <c r="J48" s="33">
        <f>J49+J51+J52</f>
        <v>8923.3</v>
      </c>
      <c r="K48" s="29">
        <f>K49+K51</f>
        <v>860</v>
      </c>
    </row>
    <row r="49" spans="1:11" ht="128.25">
      <c r="A49" s="30" t="s">
        <v>177</v>
      </c>
      <c r="B49" s="27" t="s">
        <v>40</v>
      </c>
      <c r="C49" s="27" t="s">
        <v>162</v>
      </c>
      <c r="D49" s="32" t="s">
        <v>76</v>
      </c>
      <c r="E49" s="27" t="s">
        <v>64</v>
      </c>
      <c r="F49" s="25" t="s">
        <v>73</v>
      </c>
      <c r="G49" s="29">
        <f t="shared" si="0"/>
        <v>860</v>
      </c>
      <c r="H49" s="29">
        <f>H50</f>
        <v>0</v>
      </c>
      <c r="I49" s="29">
        <f>I50</f>
        <v>0</v>
      </c>
      <c r="J49" s="29">
        <f>J50</f>
        <v>0</v>
      </c>
      <c r="K49" s="29">
        <f>K50</f>
        <v>860</v>
      </c>
    </row>
    <row r="50" spans="1:11" ht="140.25" customHeight="1">
      <c r="A50" s="30" t="s">
        <v>178</v>
      </c>
      <c r="B50" s="27" t="s">
        <v>30</v>
      </c>
      <c r="C50" s="27" t="s">
        <v>162</v>
      </c>
      <c r="D50" s="32" t="s">
        <v>147</v>
      </c>
      <c r="E50" s="27" t="s">
        <v>64</v>
      </c>
      <c r="F50" s="25" t="s">
        <v>73</v>
      </c>
      <c r="G50" s="29">
        <f t="shared" si="0"/>
        <v>860</v>
      </c>
      <c r="H50" s="29">
        <v>0</v>
      </c>
      <c r="I50" s="29">
        <v>0</v>
      </c>
      <c r="J50" s="29">
        <v>0</v>
      </c>
      <c r="K50" s="29">
        <v>860</v>
      </c>
    </row>
    <row r="51" spans="1:11" ht="114">
      <c r="A51" s="30" t="s">
        <v>179</v>
      </c>
      <c r="B51" s="27" t="s">
        <v>44</v>
      </c>
      <c r="C51" s="27" t="s">
        <v>215</v>
      </c>
      <c r="D51" s="32" t="s">
        <v>148</v>
      </c>
      <c r="E51" s="27" t="s">
        <v>65</v>
      </c>
      <c r="F51" s="25" t="s">
        <v>73</v>
      </c>
      <c r="G51" s="29">
        <f t="shared" si="0"/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113.25" customHeight="1">
      <c r="A52" s="30" t="s">
        <v>180</v>
      </c>
      <c r="B52" s="27" t="s">
        <v>87</v>
      </c>
      <c r="C52" s="27" t="s">
        <v>215</v>
      </c>
      <c r="D52" s="32" t="s">
        <v>149</v>
      </c>
      <c r="E52" s="27" t="s">
        <v>86</v>
      </c>
      <c r="F52" s="34" t="s">
        <v>150</v>
      </c>
      <c r="G52" s="33">
        <f t="shared" si="0"/>
        <v>8923.3</v>
      </c>
      <c r="H52" s="33">
        <v>0</v>
      </c>
      <c r="I52" s="33">
        <v>0</v>
      </c>
      <c r="J52" s="33">
        <f>J53</f>
        <v>8923.3</v>
      </c>
      <c r="K52" s="29">
        <v>0</v>
      </c>
    </row>
    <row r="53" spans="1:11" ht="85.5">
      <c r="A53" s="30" t="s">
        <v>181</v>
      </c>
      <c r="B53" s="27" t="s">
        <v>85</v>
      </c>
      <c r="C53" s="27" t="s">
        <v>215</v>
      </c>
      <c r="D53" s="32" t="s">
        <v>88</v>
      </c>
      <c r="E53" s="27" t="s">
        <v>86</v>
      </c>
      <c r="F53" s="34" t="s">
        <v>150</v>
      </c>
      <c r="G53" s="33">
        <f t="shared" si="0"/>
        <v>8923.3</v>
      </c>
      <c r="H53" s="33">
        <v>0</v>
      </c>
      <c r="I53" s="33">
        <v>0</v>
      </c>
      <c r="J53" s="33">
        <v>8923.3</v>
      </c>
      <c r="K53" s="29">
        <v>0</v>
      </c>
    </row>
    <row r="54" spans="1:11" ht="42.75">
      <c r="A54" s="30" t="s">
        <v>46</v>
      </c>
      <c r="B54" s="27" t="s">
        <v>31</v>
      </c>
      <c r="C54" s="25"/>
      <c r="D54" s="32"/>
      <c r="E54" s="27"/>
      <c r="F54" s="25" t="s">
        <v>51</v>
      </c>
      <c r="G54" s="29">
        <f t="shared" si="0"/>
        <v>0</v>
      </c>
      <c r="H54" s="29">
        <f aca="true" t="shared" si="1" ref="H54:K55">H55</f>
        <v>0</v>
      </c>
      <c r="I54" s="29">
        <f t="shared" si="1"/>
        <v>0</v>
      </c>
      <c r="J54" s="29">
        <f t="shared" si="1"/>
        <v>0</v>
      </c>
      <c r="K54" s="29">
        <f t="shared" si="1"/>
        <v>0</v>
      </c>
    </row>
    <row r="55" spans="1:11" ht="212.25" customHeight="1">
      <c r="A55" s="30" t="s">
        <v>182</v>
      </c>
      <c r="B55" s="27" t="s">
        <v>41</v>
      </c>
      <c r="C55" s="32" t="s">
        <v>218</v>
      </c>
      <c r="D55" s="32" t="s">
        <v>79</v>
      </c>
      <c r="E55" s="27" t="s">
        <v>66</v>
      </c>
      <c r="F55" s="25" t="s">
        <v>73</v>
      </c>
      <c r="G55" s="29">
        <f t="shared" si="0"/>
        <v>0</v>
      </c>
      <c r="H55" s="29">
        <f t="shared" si="1"/>
        <v>0</v>
      </c>
      <c r="I55" s="29">
        <f t="shared" si="1"/>
        <v>0</v>
      </c>
      <c r="J55" s="29">
        <f t="shared" si="1"/>
        <v>0</v>
      </c>
      <c r="K55" s="29">
        <f t="shared" si="1"/>
        <v>0</v>
      </c>
    </row>
    <row r="56" spans="1:15" ht="212.25" customHeight="1">
      <c r="A56" s="30" t="s">
        <v>183</v>
      </c>
      <c r="B56" s="27" t="s">
        <v>32</v>
      </c>
      <c r="C56" s="32" t="s">
        <v>69</v>
      </c>
      <c r="D56" s="32" t="s">
        <v>151</v>
      </c>
      <c r="E56" s="27" t="s">
        <v>66</v>
      </c>
      <c r="F56" s="25" t="s">
        <v>73</v>
      </c>
      <c r="G56" s="29">
        <f>H56+I56+J56+K56</f>
        <v>0</v>
      </c>
      <c r="H56" s="29">
        <v>0</v>
      </c>
      <c r="I56" s="29">
        <v>0</v>
      </c>
      <c r="J56" s="29">
        <v>0</v>
      </c>
      <c r="K56" s="29">
        <v>0</v>
      </c>
      <c r="O56" s="14"/>
    </row>
    <row r="57" spans="1:11" ht="60.75" customHeight="1">
      <c r="A57" s="30" t="s">
        <v>47</v>
      </c>
      <c r="B57" s="27" t="s">
        <v>33</v>
      </c>
      <c r="C57" s="25"/>
      <c r="D57" s="32"/>
      <c r="E57" s="27"/>
      <c r="F57" s="25" t="s">
        <v>51</v>
      </c>
      <c r="G57" s="29">
        <f t="shared" si="0"/>
        <v>0</v>
      </c>
      <c r="H57" s="29">
        <f aca="true" t="shared" si="2" ref="H57:K58">H58</f>
        <v>0</v>
      </c>
      <c r="I57" s="29">
        <f t="shared" si="2"/>
        <v>0</v>
      </c>
      <c r="J57" s="29">
        <f t="shared" si="2"/>
        <v>0</v>
      </c>
      <c r="K57" s="29">
        <f t="shared" si="2"/>
        <v>0</v>
      </c>
    </row>
    <row r="58" spans="1:11" s="13" customFormat="1" ht="211.5" customHeight="1">
      <c r="A58" s="30" t="s">
        <v>184</v>
      </c>
      <c r="B58" s="27" t="s">
        <v>42</v>
      </c>
      <c r="C58" s="27" t="s">
        <v>162</v>
      </c>
      <c r="D58" s="32" t="s">
        <v>152</v>
      </c>
      <c r="E58" s="27" t="s">
        <v>186</v>
      </c>
      <c r="F58" s="25" t="s">
        <v>73</v>
      </c>
      <c r="G58" s="29">
        <f t="shared" si="0"/>
        <v>0</v>
      </c>
      <c r="H58" s="29">
        <f t="shared" si="2"/>
        <v>0</v>
      </c>
      <c r="I58" s="29">
        <f t="shared" si="2"/>
        <v>0</v>
      </c>
      <c r="J58" s="29">
        <f t="shared" si="2"/>
        <v>0</v>
      </c>
      <c r="K58" s="29">
        <f t="shared" si="2"/>
        <v>0</v>
      </c>
    </row>
    <row r="59" spans="1:13" ht="223.5" customHeight="1">
      <c r="A59" s="30" t="s">
        <v>185</v>
      </c>
      <c r="B59" s="27" t="s">
        <v>34</v>
      </c>
      <c r="C59" s="27" t="s">
        <v>162</v>
      </c>
      <c r="D59" s="32" t="s">
        <v>77</v>
      </c>
      <c r="E59" s="27" t="s">
        <v>187</v>
      </c>
      <c r="F59" s="25" t="s">
        <v>70</v>
      </c>
      <c r="G59" s="29">
        <f t="shared" si="0"/>
        <v>0</v>
      </c>
      <c r="H59" s="29">
        <v>0</v>
      </c>
      <c r="I59" s="29">
        <v>0</v>
      </c>
      <c r="J59" s="29">
        <v>0</v>
      </c>
      <c r="K59" s="29">
        <v>0</v>
      </c>
      <c r="M59" s="18">
        <v>0</v>
      </c>
    </row>
    <row r="60" spans="1:11" ht="48" customHeight="1">
      <c r="A60" s="30" t="s">
        <v>48</v>
      </c>
      <c r="B60" s="27" t="s">
        <v>35</v>
      </c>
      <c r="C60" s="25"/>
      <c r="D60" s="32"/>
      <c r="E60" s="27"/>
      <c r="F60" s="25" t="s">
        <v>51</v>
      </c>
      <c r="G60" s="29">
        <f t="shared" si="0"/>
        <v>26.3</v>
      </c>
      <c r="H60" s="29">
        <f>H61+H64</f>
        <v>0</v>
      </c>
      <c r="I60" s="29">
        <f>I61+I64</f>
        <v>0</v>
      </c>
      <c r="J60" s="29">
        <f>J61+J64+J65</f>
        <v>26.3</v>
      </c>
      <c r="K60" s="29">
        <f>K61+K64</f>
        <v>0</v>
      </c>
    </row>
    <row r="61" spans="1:11" ht="142.5">
      <c r="A61" s="30" t="s">
        <v>188</v>
      </c>
      <c r="B61" s="27" t="s">
        <v>43</v>
      </c>
      <c r="C61" s="27" t="s">
        <v>219</v>
      </c>
      <c r="D61" s="32" t="s">
        <v>189</v>
      </c>
      <c r="E61" s="27" t="s">
        <v>105</v>
      </c>
      <c r="F61" s="25" t="s">
        <v>73</v>
      </c>
      <c r="G61" s="29">
        <f t="shared" si="0"/>
        <v>0</v>
      </c>
      <c r="H61" s="29">
        <f>H62+H63</f>
        <v>0</v>
      </c>
      <c r="I61" s="29">
        <f>I62+I63</f>
        <v>0</v>
      </c>
      <c r="J61" s="29">
        <f>J62+J63</f>
        <v>0</v>
      </c>
      <c r="K61" s="29">
        <f>K62+K63</f>
        <v>0</v>
      </c>
    </row>
    <row r="62" spans="1:11" ht="142.5">
      <c r="A62" s="30" t="s">
        <v>190</v>
      </c>
      <c r="B62" s="27" t="s">
        <v>36</v>
      </c>
      <c r="C62" s="27" t="s">
        <v>220</v>
      </c>
      <c r="D62" s="32" t="s">
        <v>106</v>
      </c>
      <c r="E62" s="27" t="s">
        <v>105</v>
      </c>
      <c r="F62" s="25" t="s">
        <v>73</v>
      </c>
      <c r="G62" s="29">
        <f t="shared" si="0"/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142.5">
      <c r="A63" s="30" t="s">
        <v>191</v>
      </c>
      <c r="B63" s="27" t="s">
        <v>37</v>
      </c>
      <c r="C63" s="27" t="s">
        <v>221</v>
      </c>
      <c r="D63" s="32" t="s">
        <v>107</v>
      </c>
      <c r="E63" s="27" t="s">
        <v>105</v>
      </c>
      <c r="F63" s="25" t="s">
        <v>73</v>
      </c>
      <c r="G63" s="29">
        <f t="shared" si="0"/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50.25" customHeight="1">
      <c r="A64" s="30" t="s">
        <v>192</v>
      </c>
      <c r="B64" s="27" t="s">
        <v>38</v>
      </c>
      <c r="C64" s="32" t="s">
        <v>215</v>
      </c>
      <c r="D64" s="32" t="s">
        <v>153</v>
      </c>
      <c r="E64" s="27" t="s">
        <v>67</v>
      </c>
      <c r="F64" s="25" t="s">
        <v>73</v>
      </c>
      <c r="G64" s="29">
        <f t="shared" si="0"/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79.5" customHeight="1">
      <c r="A65" s="30" t="s">
        <v>193</v>
      </c>
      <c r="B65" s="27" t="s">
        <v>97</v>
      </c>
      <c r="C65" s="32" t="s">
        <v>215</v>
      </c>
      <c r="D65" s="32" t="s">
        <v>153</v>
      </c>
      <c r="E65" s="27" t="s">
        <v>67</v>
      </c>
      <c r="F65" s="25" t="s">
        <v>73</v>
      </c>
      <c r="G65" s="29">
        <v>26.3</v>
      </c>
      <c r="H65" s="29">
        <v>0</v>
      </c>
      <c r="I65" s="29">
        <v>0</v>
      </c>
      <c r="J65" s="29">
        <f>J66</f>
        <v>26.3</v>
      </c>
      <c r="K65" s="29">
        <v>0</v>
      </c>
    </row>
    <row r="66" spans="1:11" ht="63.75" customHeight="1">
      <c r="A66" s="30" t="s">
        <v>194</v>
      </c>
      <c r="B66" s="27" t="s">
        <v>89</v>
      </c>
      <c r="C66" s="32" t="s">
        <v>215</v>
      </c>
      <c r="D66" s="32" t="s">
        <v>153</v>
      </c>
      <c r="E66" s="27" t="s">
        <v>67</v>
      </c>
      <c r="F66" s="25" t="s">
        <v>73</v>
      </c>
      <c r="G66" s="29">
        <f>J66</f>
        <v>26.3</v>
      </c>
      <c r="H66" s="29">
        <v>0</v>
      </c>
      <c r="I66" s="29">
        <v>0</v>
      </c>
      <c r="J66" s="29">
        <v>26.3</v>
      </c>
      <c r="K66" s="29">
        <v>0</v>
      </c>
    </row>
    <row r="67" spans="1:11" ht="42.75">
      <c r="A67" s="30" t="s">
        <v>49</v>
      </c>
      <c r="B67" s="27" t="s">
        <v>98</v>
      </c>
      <c r="C67" s="25"/>
      <c r="D67" s="32"/>
      <c r="E67" s="27"/>
      <c r="F67" s="25" t="s">
        <v>51</v>
      </c>
      <c r="G67" s="29">
        <f t="shared" si="0"/>
        <v>0</v>
      </c>
      <c r="H67" s="29">
        <f>H68</f>
        <v>0</v>
      </c>
      <c r="I67" s="29">
        <f>I68</f>
        <v>0</v>
      </c>
      <c r="J67" s="29">
        <f>J68</f>
        <v>0</v>
      </c>
      <c r="K67" s="29">
        <f>K68</f>
        <v>0</v>
      </c>
    </row>
    <row r="68" spans="1:11" ht="261" customHeight="1">
      <c r="A68" s="30" t="s">
        <v>195</v>
      </c>
      <c r="B68" s="27" t="s">
        <v>39</v>
      </c>
      <c r="C68" s="27" t="s">
        <v>222</v>
      </c>
      <c r="D68" s="32" t="s">
        <v>154</v>
      </c>
      <c r="E68" s="27" t="s">
        <v>68</v>
      </c>
      <c r="F68" s="25" t="s">
        <v>73</v>
      </c>
      <c r="G68" s="29">
        <f t="shared" si="0"/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ht="36" customHeight="1">
      <c r="A69" s="35"/>
      <c r="B69" s="27" t="s">
        <v>50</v>
      </c>
      <c r="C69" s="36" t="s">
        <v>51</v>
      </c>
      <c r="D69" s="36" t="s">
        <v>51</v>
      </c>
      <c r="E69" s="37"/>
      <c r="F69" s="36" t="s">
        <v>51</v>
      </c>
      <c r="G69" s="33">
        <f>G24+G31+G48+G54+G57+G60</f>
        <v>11031.899999999998</v>
      </c>
      <c r="H69" s="33">
        <f>H24+H31+H48+H54+H57+H60</f>
        <v>0</v>
      </c>
      <c r="I69" s="33">
        <f>I24+I31+I48+I54+I57+I60</f>
        <v>0</v>
      </c>
      <c r="J69" s="33">
        <f>J24+J31+J48+J54+J57+J60</f>
        <v>9728.199999999999</v>
      </c>
      <c r="K69" s="33">
        <f>K24+K31+K48+K54+K57+K60</f>
        <v>1303.7</v>
      </c>
    </row>
    <row r="70" spans="1:5" ht="1.5" customHeight="1">
      <c r="A70" s="9"/>
      <c r="B70" s="12"/>
      <c r="E70" s="12"/>
    </row>
    <row r="71" spans="1:7" ht="15.75" customHeight="1">
      <c r="A71" s="9"/>
      <c r="B71" s="15" t="s">
        <v>90</v>
      </c>
      <c r="C71" s="1"/>
      <c r="D71" s="1"/>
      <c r="E71" s="1"/>
      <c r="F71" s="1"/>
      <c r="G71" s="1"/>
    </row>
    <row r="72" spans="1:7" ht="15">
      <c r="A72" s="8"/>
      <c r="B72" s="15" t="s">
        <v>92</v>
      </c>
      <c r="C72" s="1"/>
      <c r="D72" s="1"/>
      <c r="E72" s="1"/>
      <c r="F72" s="1"/>
      <c r="G72" s="1"/>
    </row>
    <row r="73" spans="1:13" ht="20.25" customHeight="1">
      <c r="A73" s="8"/>
      <c r="B73" s="41" t="s">
        <v>91</v>
      </c>
      <c r="C73" s="42"/>
      <c r="D73" s="42"/>
      <c r="E73" s="1" t="s">
        <v>210</v>
      </c>
      <c r="F73" s="1"/>
      <c r="G73" s="1"/>
      <c r="H73" s="42"/>
      <c r="I73" s="43"/>
      <c r="J73" s="43"/>
      <c r="M73" s="17" t="s">
        <v>93</v>
      </c>
    </row>
    <row r="74" spans="1:7" ht="15">
      <c r="A74" s="10"/>
      <c r="B74" s="15"/>
      <c r="C74" s="1"/>
      <c r="D74" s="1"/>
      <c r="E74" s="1"/>
      <c r="F74" s="1"/>
      <c r="G74" s="1"/>
    </row>
    <row r="75" spans="1:7" ht="15">
      <c r="A75" s="10"/>
      <c r="B75" s="16"/>
      <c r="C75" s="1"/>
      <c r="D75" s="1"/>
      <c r="E75" s="1"/>
      <c r="F75" s="1"/>
      <c r="G75" s="1"/>
    </row>
    <row r="76" spans="1:7" ht="3" customHeight="1">
      <c r="A76" s="10"/>
      <c r="B76" s="16"/>
      <c r="C76" s="1"/>
      <c r="D76" s="1"/>
      <c r="E76" s="1"/>
      <c r="F76" s="1"/>
      <c r="G76" s="1"/>
    </row>
    <row r="77" spans="1:7" ht="15" hidden="1">
      <c r="A77" s="10"/>
      <c r="B77" s="16"/>
      <c r="C77" s="1"/>
      <c r="D77" s="1"/>
      <c r="E77" s="1"/>
      <c r="F77" s="1"/>
      <c r="G77" s="1"/>
    </row>
    <row r="78" spans="1:7" ht="15" hidden="1">
      <c r="A78" s="10"/>
      <c r="B78" s="16"/>
      <c r="C78" s="1"/>
      <c r="D78" s="1"/>
      <c r="E78" s="1"/>
      <c r="F78" s="1"/>
      <c r="G78" s="1"/>
    </row>
    <row r="79" spans="1:7" ht="15" hidden="1">
      <c r="A79" s="10"/>
      <c r="B79" s="16"/>
      <c r="C79" s="1"/>
      <c r="D79" s="1"/>
      <c r="E79" s="1"/>
      <c r="F79" s="1"/>
      <c r="G79" s="1"/>
    </row>
    <row r="80" spans="1:10" ht="15" hidden="1">
      <c r="A80" s="10"/>
      <c r="B80" s="16"/>
      <c r="C80" s="1"/>
      <c r="D80" s="1"/>
      <c r="E80" s="1"/>
      <c r="F80" s="1"/>
      <c r="G80" s="1"/>
      <c r="J80" s="17" t="s">
        <v>93</v>
      </c>
    </row>
    <row r="81" spans="1:7" ht="15" hidden="1">
      <c r="A81" s="10"/>
      <c r="B81" s="16"/>
      <c r="C81" s="1"/>
      <c r="D81" s="1"/>
      <c r="E81" s="1"/>
      <c r="F81" s="1"/>
      <c r="G81" s="1"/>
    </row>
    <row r="82" spans="1:7" ht="15" hidden="1">
      <c r="A82" s="10"/>
      <c r="B82" s="16"/>
      <c r="C82" s="1"/>
      <c r="D82" s="1"/>
      <c r="E82" s="1"/>
      <c r="F82" s="1"/>
      <c r="G82" s="1"/>
    </row>
    <row r="83" spans="1:7" ht="15" hidden="1">
      <c r="A83" s="10"/>
      <c r="B83" s="16"/>
      <c r="C83" s="1"/>
      <c r="D83" s="1"/>
      <c r="E83" s="1"/>
      <c r="F83" s="1"/>
      <c r="G83" s="1"/>
    </row>
    <row r="84" spans="1:7" ht="15" hidden="1">
      <c r="A84" s="10"/>
      <c r="B84" s="16"/>
      <c r="C84" s="1"/>
      <c r="D84" s="1"/>
      <c r="E84" s="1"/>
      <c r="F84" s="1"/>
      <c r="G84" s="1"/>
    </row>
    <row r="85" spans="1:7" ht="15" hidden="1">
      <c r="A85" s="10"/>
      <c r="B85" s="16"/>
      <c r="C85" s="1"/>
      <c r="D85" s="1"/>
      <c r="E85" s="1"/>
      <c r="F85" s="1"/>
      <c r="G85" s="1"/>
    </row>
    <row r="86" spans="1:7" ht="15">
      <c r="A86" s="10"/>
      <c r="B86" s="16" t="s">
        <v>94</v>
      </c>
      <c r="C86" s="1"/>
      <c r="D86" s="1"/>
      <c r="E86" s="1"/>
      <c r="F86" s="1"/>
      <c r="G86" s="1"/>
    </row>
    <row r="87" spans="1:7" ht="15">
      <c r="A87" s="10"/>
      <c r="B87" s="16" t="s">
        <v>96</v>
      </c>
      <c r="C87" s="1"/>
      <c r="D87" s="1"/>
      <c r="E87" s="1"/>
      <c r="F87" s="1"/>
      <c r="G87" s="1"/>
    </row>
    <row r="88" spans="1:2" ht="15">
      <c r="A88" s="10"/>
      <c r="B88" s="16"/>
    </row>
    <row r="89" spans="1:2" ht="15">
      <c r="A89" s="10"/>
      <c r="B89" s="16"/>
    </row>
    <row r="90" spans="1:2" ht="15">
      <c r="A90" s="10"/>
      <c r="B90" s="16"/>
    </row>
    <row r="91" spans="1:2" ht="15">
      <c r="A91" s="10"/>
      <c r="B91" s="16" t="s">
        <v>95</v>
      </c>
    </row>
    <row r="92" spans="1:2" ht="12.75">
      <c r="A92" s="10"/>
      <c r="B92" s="11"/>
    </row>
    <row r="93" spans="1:2" ht="12.75">
      <c r="A93" s="10"/>
      <c r="B93" s="11"/>
    </row>
    <row r="94" spans="1:2" ht="12.75">
      <c r="A94" s="10"/>
      <c r="B94" s="11"/>
    </row>
    <row r="95" spans="1:2" ht="12.75">
      <c r="A95" s="10"/>
      <c r="B95" s="11"/>
    </row>
    <row r="96" spans="1:2" ht="12.75">
      <c r="A96" s="10"/>
      <c r="B96" s="11"/>
    </row>
    <row r="97" spans="1:2" ht="12.75">
      <c r="A97" s="10"/>
      <c r="B97" s="11"/>
    </row>
    <row r="98" spans="1:2" ht="12.75">
      <c r="A98" s="10"/>
      <c r="B98" s="11"/>
    </row>
    <row r="99" spans="1:2" ht="12.75">
      <c r="A99" s="10"/>
      <c r="B99" s="11"/>
    </row>
    <row r="100" spans="1:2" ht="12.75">
      <c r="A100" s="10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0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spans="1:2" ht="12.75">
      <c r="A109" s="10"/>
      <c r="B109" s="11"/>
    </row>
    <row r="110" spans="1:2" ht="12.75">
      <c r="A110" s="10"/>
      <c r="B110" s="11"/>
    </row>
    <row r="111" spans="1:2" ht="12.75">
      <c r="A111" s="10"/>
      <c r="B111" s="11"/>
    </row>
    <row r="112" spans="1:2" ht="12.75">
      <c r="A112" s="10"/>
      <c r="B112" s="11"/>
    </row>
    <row r="113" spans="1:2" ht="12.75">
      <c r="A113" s="10"/>
      <c r="B113" s="11"/>
    </row>
    <row r="114" spans="1:2" ht="12.75">
      <c r="A114" s="10"/>
      <c r="B114" s="11"/>
    </row>
    <row r="115" spans="1:2" ht="12.75">
      <c r="A115" s="10"/>
      <c r="B115" s="11"/>
    </row>
    <row r="116" spans="1:2" ht="12.75">
      <c r="A116" s="10"/>
      <c r="B116" s="11"/>
    </row>
    <row r="117" spans="1:2" ht="12.75">
      <c r="A117" s="10"/>
      <c r="B117" s="11"/>
    </row>
    <row r="118" spans="1:2" ht="12.75">
      <c r="A118" s="10"/>
      <c r="B118" s="11"/>
    </row>
    <row r="119" spans="1:2" ht="12.75">
      <c r="A119" s="10"/>
      <c r="B119" s="11"/>
    </row>
    <row r="120" spans="1:2" ht="12.75">
      <c r="A120" s="10"/>
      <c r="B120" s="11"/>
    </row>
    <row r="121" spans="1:2" ht="12.75">
      <c r="A121" s="10"/>
      <c r="B121" s="11"/>
    </row>
    <row r="122" spans="1:2" ht="12.75">
      <c r="A122" s="10"/>
      <c r="B122" s="11"/>
    </row>
    <row r="123" spans="1:2" ht="12.75">
      <c r="A123" s="10"/>
      <c r="B123" s="11"/>
    </row>
    <row r="124" spans="1:2" ht="12.75">
      <c r="A124" s="10"/>
      <c r="B124" s="11"/>
    </row>
    <row r="125" spans="1:2" ht="12.75">
      <c r="A125" s="10"/>
      <c r="B125" s="11"/>
    </row>
    <row r="126" spans="1:2" ht="12.75">
      <c r="A126" s="10"/>
      <c r="B126" s="11"/>
    </row>
    <row r="127" spans="1:2" ht="12.75">
      <c r="A127" s="10"/>
      <c r="B127" s="11"/>
    </row>
    <row r="128" spans="1:2" ht="12.75">
      <c r="A128" s="10"/>
      <c r="B128" s="11"/>
    </row>
    <row r="129" spans="1:2" ht="12.75">
      <c r="A129" s="10"/>
      <c r="B129" s="11"/>
    </row>
    <row r="130" spans="1:2" ht="12.75">
      <c r="A130" s="10"/>
      <c r="B130" s="11"/>
    </row>
    <row r="131" spans="1:2" ht="12.75">
      <c r="A131" s="10"/>
      <c r="B131" s="11"/>
    </row>
    <row r="132" spans="1:2" ht="12.75">
      <c r="A132" s="10"/>
      <c r="B132" s="11"/>
    </row>
    <row r="133" spans="1:2" ht="12.75">
      <c r="A133" s="10"/>
      <c r="B133" s="11"/>
    </row>
    <row r="134" spans="1:2" ht="12.75">
      <c r="A134" s="10"/>
      <c r="B134" s="11"/>
    </row>
    <row r="135" spans="1:2" ht="12.75">
      <c r="A135" s="10"/>
      <c r="B135" s="11"/>
    </row>
    <row r="136" spans="1:2" ht="12.75">
      <c r="A136" s="10"/>
      <c r="B136" s="11"/>
    </row>
    <row r="137" spans="1:2" ht="12.75">
      <c r="A137" s="10"/>
      <c r="B137" s="11"/>
    </row>
    <row r="138" spans="1:2" ht="12.75">
      <c r="A138" s="10"/>
      <c r="B138" s="11"/>
    </row>
    <row r="139" spans="1:2" ht="12.75">
      <c r="A139" s="10"/>
      <c r="B139" s="11"/>
    </row>
    <row r="140" spans="1:2" ht="12.75">
      <c r="A140" s="10"/>
      <c r="B140" s="11"/>
    </row>
    <row r="141" spans="1:2" ht="12.75">
      <c r="A141" s="10"/>
      <c r="B141" s="11"/>
    </row>
    <row r="142" spans="1:2" ht="12.75">
      <c r="A142" s="10"/>
      <c r="B142" s="11"/>
    </row>
    <row r="143" spans="1:2" ht="12.75">
      <c r="A143" s="10"/>
      <c r="B143" s="11"/>
    </row>
    <row r="144" spans="1:2" ht="12.75">
      <c r="A144" s="10"/>
      <c r="B144" s="11"/>
    </row>
    <row r="145" spans="1:2" ht="12.75">
      <c r="A145" s="10"/>
      <c r="B145" s="11"/>
    </row>
    <row r="146" spans="1:2" ht="12.75">
      <c r="A146" s="10"/>
      <c r="B146" s="11"/>
    </row>
    <row r="147" spans="1:2" ht="12.75">
      <c r="A147" s="10"/>
      <c r="B147" s="11"/>
    </row>
    <row r="148" spans="1:2" ht="12.75">
      <c r="A148" s="10"/>
      <c r="B148" s="11"/>
    </row>
    <row r="149" spans="1:2" ht="12.75">
      <c r="A149" s="10"/>
      <c r="B149" s="11"/>
    </row>
    <row r="150" spans="1:2" ht="12.75">
      <c r="A150" s="10"/>
      <c r="B150" s="11"/>
    </row>
    <row r="151" spans="1:2" ht="12.75">
      <c r="A151" s="10"/>
      <c r="B151" s="11"/>
    </row>
    <row r="152" spans="1:2" ht="12.75">
      <c r="A152" s="10"/>
      <c r="B152" s="11"/>
    </row>
    <row r="153" spans="1:2" ht="12.75">
      <c r="A153" s="10"/>
      <c r="B153" s="11"/>
    </row>
    <row r="154" spans="1:2" ht="12.75">
      <c r="A154" s="10"/>
      <c r="B154" s="11"/>
    </row>
    <row r="155" spans="1:2" ht="12.75">
      <c r="A155" s="10"/>
      <c r="B155" s="11"/>
    </row>
    <row r="156" spans="1:2" ht="12.75">
      <c r="A156" s="10"/>
      <c r="B156" s="11"/>
    </row>
    <row r="157" spans="1:2" ht="12.75">
      <c r="A157" s="10"/>
      <c r="B157" s="11"/>
    </row>
    <row r="158" spans="1:2" ht="12.75">
      <c r="A158" s="10"/>
      <c r="B158" s="11"/>
    </row>
    <row r="159" spans="1:2" ht="12.75">
      <c r="A159" s="10"/>
      <c r="B159" s="11"/>
    </row>
    <row r="160" spans="1:2" ht="12.75">
      <c r="A160" s="10"/>
      <c r="B160" s="11"/>
    </row>
    <row r="161" spans="1:2" ht="12.75">
      <c r="A161" s="10"/>
      <c r="B161" s="11"/>
    </row>
    <row r="162" spans="1:2" ht="12.75">
      <c r="A162" s="10"/>
      <c r="B162" s="11"/>
    </row>
    <row r="163" spans="1:2" ht="12.75">
      <c r="A163" s="10"/>
      <c r="B163" s="11"/>
    </row>
    <row r="164" spans="1:2" ht="12.75">
      <c r="A164" s="10"/>
      <c r="B164" s="11"/>
    </row>
    <row r="165" spans="1:2" ht="12.75">
      <c r="A165" s="10"/>
      <c r="B165" s="11"/>
    </row>
    <row r="166" spans="1:2" ht="12.75">
      <c r="A166" s="10"/>
      <c r="B166" s="11"/>
    </row>
    <row r="167" spans="1:2" ht="12.75">
      <c r="A167" s="10"/>
      <c r="B167" s="11"/>
    </row>
    <row r="168" spans="1:2" ht="12.75">
      <c r="A168" s="10"/>
      <c r="B168" s="11"/>
    </row>
    <row r="169" spans="1:2" ht="12.75">
      <c r="A169" s="10"/>
      <c r="B169" s="11"/>
    </row>
    <row r="170" spans="1:2" ht="12.75">
      <c r="A170" s="10"/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</sheetData>
  <sheetProtection/>
  <mergeCells count="20">
    <mergeCell ref="F17:F22"/>
    <mergeCell ref="A14:K14"/>
    <mergeCell ref="B5:K5"/>
    <mergeCell ref="B6:K6"/>
    <mergeCell ref="B9:K9"/>
    <mergeCell ref="B7:K7"/>
    <mergeCell ref="A15:K15"/>
    <mergeCell ref="A17:A22"/>
    <mergeCell ref="E17:E22"/>
    <mergeCell ref="G17:K20"/>
    <mergeCell ref="K21:K22"/>
    <mergeCell ref="G21:G22"/>
    <mergeCell ref="B17:B22"/>
    <mergeCell ref="B73:D73"/>
    <mergeCell ref="H73:J73"/>
    <mergeCell ref="I21:I22"/>
    <mergeCell ref="J21:J22"/>
    <mergeCell ref="D17:D22"/>
    <mergeCell ref="C17:C22"/>
    <mergeCell ref="H21:H22"/>
  </mergeCells>
  <printOptions/>
  <pageMargins left="0.15748031496062992" right="0.03937007874015748" top="0.15748031496062992" bottom="0.31496062992125984" header="0.31496062992125984" footer="0.275590551181102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45" t="s">
        <v>5</v>
      </c>
      <c r="B2" s="45"/>
      <c r="C2" s="45"/>
      <c r="D2" s="45"/>
    </row>
    <row r="3" spans="1:4" ht="15">
      <c r="A3" s="45" t="s">
        <v>6</v>
      </c>
      <c r="B3" s="45"/>
      <c r="C3" s="45"/>
      <c r="D3" s="45"/>
    </row>
    <row r="4" spans="1:4" ht="15">
      <c r="A4" s="45" t="s">
        <v>7</v>
      </c>
      <c r="B4" s="45"/>
      <c r="C4" s="45"/>
      <c r="D4" s="45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IRU-1</cp:lastModifiedBy>
  <cp:lastPrinted>2015-12-30T12:20:43Z</cp:lastPrinted>
  <dcterms:created xsi:type="dcterms:W3CDTF">1996-10-08T23:32:33Z</dcterms:created>
  <dcterms:modified xsi:type="dcterms:W3CDTF">2016-02-05T06:44:36Z</dcterms:modified>
  <cp:category/>
  <cp:version/>
  <cp:contentType/>
  <cp:contentStatus/>
</cp:coreProperties>
</file>