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'Лист3'!$12:$12</definedName>
    <definedName name="_xlnm.Print_Area" localSheetId="2">'Лист3'!$A$1:$L$124</definedName>
  </definedNames>
  <calcPr fullCalcOnLoad="1"/>
</workbook>
</file>

<file path=xl/sharedStrings.xml><?xml version="1.0" encoding="utf-8"?>
<sst xmlns="http://schemas.openxmlformats.org/spreadsheetml/2006/main" count="250" uniqueCount="91">
  <si>
    <t>№ п/п</t>
  </si>
  <si>
    <t>Содержание мероприятий</t>
  </si>
  <si>
    <t>Цель мероприятий</t>
  </si>
  <si>
    <t>Ответственный исполнитель и соисполнитель мероприятий</t>
  </si>
  <si>
    <t>Срок исполнения</t>
  </si>
  <si>
    <t>Источники финанси - рования</t>
  </si>
  <si>
    <t>Всего</t>
  </si>
  <si>
    <t>в том числе по годам:</t>
  </si>
  <si>
    <t>Объем финансирования (тыс. руб.)</t>
  </si>
  <si>
    <t>1.1.</t>
  </si>
  <si>
    <t>Создание благоприятных условий для разностороннего развития личности, обучение изобразительному искусству, основам дизайна, основам моделирования, народному художественному творчеству, развитие мотиваций ребенка к творчеству и познанию</t>
  </si>
  <si>
    <t>2010 - 2014</t>
  </si>
  <si>
    <t>Х</t>
  </si>
  <si>
    <t>Бюджет города</t>
  </si>
  <si>
    <t>Областной бюджет</t>
  </si>
  <si>
    <t>Федеральный бюджет</t>
  </si>
  <si>
    <t>Внебюджетные источники</t>
  </si>
  <si>
    <t>Развитие профессионального, самодеятельного и любительского художественного творчества и содействие в реализации культурно-творческой инициативы населения с организацией разнообразных форм досуга и отдыха</t>
  </si>
  <si>
    <t>Организация массового отдыха и досуга населения, удовлетворение потребности населения в культурно-массовых и зрелищных мероприятиях</t>
  </si>
  <si>
    <t>Хранение музейных предметов и музейных коллекций, популяризация объектов культурного наследия (памятников истории и культуры</t>
  </si>
  <si>
    <t>Создание и показ спектаклей</t>
  </si>
  <si>
    <t>Организация гастролей, проведение творческих вечеров, фестивалей, конкурсов</t>
  </si>
  <si>
    <t xml:space="preserve">Финансовое обеспечение деятельности по созданию условий для организации досуга и обеспечения жителей города 
Новошахтинска услугами организаций культуры (городские мероприятия)
</t>
  </si>
  <si>
    <t>Создание благоприятных условий для содержательного досуга и развлечений</t>
  </si>
  <si>
    <t>Отдел культуры Администрации города; подведомственные учреждения культуры</t>
  </si>
  <si>
    <t>Создание информационных, развлекательных, научно-познавательных, детских, спортивных и других программ. Организация и создание массовых телевизионных шоу, фестивалей, конкурсов с использованием элементов рекламы. Участие в реализации целевых программ по информационному обеспечению населения. Эксплуатация телерадиоцентра для оказания услуг по эфирной трансляции телевизионных и звуковых программ в регионе города Новошахтинска</t>
  </si>
  <si>
    <t>Всего по программе, в том числе:</t>
  </si>
  <si>
    <t>Финансовое обеспечение выполнения муниципального задания муниципальным бюджетным учреждением культуры «Централизованная библиотечная система» города Новошахтинска</t>
  </si>
  <si>
    <t>Финансовое обеспечение выполнения муниципального задания муниципальным бюджетным учреждением культуры «Городской Дом Культуры и Клубы» города Новошахтинска</t>
  </si>
  <si>
    <t>Финансовое обеспечение выполнения муниципального задания муниципальным бюджетным учреждением культуры «Городской парк культуры и отдыха» города Новошахтинска</t>
  </si>
  <si>
    <t xml:space="preserve">Финансовое обеспечение выполнения муниципального задания муниципальным бюджетным учреждением культуры «Новошахтинский историко-краеведческий музей» города Новошахтинска </t>
  </si>
  <si>
    <t>Финансовое обеспечение выполнения муниципального задания муниципальным бюджетным учреждением культуры «Новошахтинский драматический театр»</t>
  </si>
  <si>
    <t>Осуществление гастрольной деятельности профессиональных коллективов на территории Ростовской области и за ее пределами; приобретение предметов творческой деятельности (постановочные)</t>
  </si>
  <si>
    <t>Финансовое обеспечение выполнения муниципального задания муниципальным бюджетным учреждением «ТелеРадиоКомпания «Несветай» города Новошахтинска</t>
  </si>
  <si>
    <t>Приложение № 2</t>
  </si>
  <si>
    <t>к долгосрочной городской целевой программе</t>
  </si>
  <si>
    <t>"Сохранение и развитие культуры и искусства</t>
  </si>
  <si>
    <t>города Новошахтинска на 2010 - 2014 годы"</t>
  </si>
  <si>
    <t>Финансовое обеспечение выполнения муниципального задания муниципальными бюджетными образовательными учреждениями дополнительного образования детей: "Детская музыкальная школа", "Детская школа искусств", "Детская художественная школа имени народного художника СССР Николая Васильевича Овечкина" города Новошахтинска</t>
  </si>
  <si>
    <t>Муниципальные бюджетные образовательные учреждения дополнительного образования детей</t>
  </si>
  <si>
    <t>Муниципальное бюджетное учреждение культуры «Централизованная библиотечная система» города Новошахтинска</t>
  </si>
  <si>
    <t>Муниципальное бюджетное учреждение культуры «Городской Дом Культуры и Клубы» города Новошахтинска</t>
  </si>
  <si>
    <t>Муниципальное бюджетное учреждение культуры «Городской парк культуры и отдыха» города Новошахтинска</t>
  </si>
  <si>
    <t>Муниципальное бюджетное учреждение культуры «Новошахтинский историко-краеведческий музей» города Новошахтинска</t>
  </si>
  <si>
    <t>Муниципальное бюджетное учреждение культуры «Новошахтинский драматический театр»</t>
  </si>
  <si>
    <t>Муниципальное бюджетное учреждение «ТелеРадиоКом-                         пания «Несветай» города Новошахтинска</t>
  </si>
  <si>
    <t>Межбюджетные трансферты на комплектование книжных фондов</t>
  </si>
  <si>
    <t>Организация качественного и своевременного библиотечного и информационного обслуживания населения</t>
  </si>
  <si>
    <t>Комплектование и обеспечение сохранности библиотечных фондов</t>
  </si>
  <si>
    <t>Система программных мероприятий</t>
  </si>
  <si>
    <t>Раздел 07 "Образование"</t>
  </si>
  <si>
    <t>Всего по разделу 07 "Образование", в том числе:</t>
  </si>
  <si>
    <t>Раздел 08 "Культура, кинематография"</t>
  </si>
  <si>
    <t>2.1.</t>
  </si>
  <si>
    <t>2.2.</t>
  </si>
  <si>
    <t>Итого, в том числе:</t>
  </si>
  <si>
    <t>Всего по программному мероприятию № 2, в том числе:</t>
  </si>
  <si>
    <t>Программное мероприятие № 1 "Дополнительное образование детей в сфере культуры"</t>
  </si>
  <si>
    <t>Программное мероприятие № 2 "Централизованная библиотечная система"</t>
  </si>
  <si>
    <t>Программное мероприятие № 3 "Массовый отдых и досуг"</t>
  </si>
  <si>
    <t>3.1.</t>
  </si>
  <si>
    <t>3.2.</t>
  </si>
  <si>
    <t>Всего по программному мероприятию № 3, в том числе:</t>
  </si>
  <si>
    <t>Программное мероприятие № 4 "Развитие музейного дела"</t>
  </si>
  <si>
    <t>4.1.</t>
  </si>
  <si>
    <t>Всего по программному мероприятию № 4, в том числе:</t>
  </si>
  <si>
    <t>Программное мероприятие № 5 "Развитие театрального искусства"</t>
  </si>
  <si>
    <t>5.1.</t>
  </si>
  <si>
    <t>5.2.</t>
  </si>
  <si>
    <t>Всего по программному мероприятию № 5, в том числе:</t>
  </si>
  <si>
    <t>Программное мероприятие № 6 "Централизованная бухгалтерия"</t>
  </si>
  <si>
    <t>6.1.</t>
  </si>
  <si>
    <t>Финансовое обеспечение централизованной бухгалтерии</t>
  </si>
  <si>
    <t>Формирование, разработка и реализация единой культурной политики и осуществление контроля за деятельностью подведомственных учреждений</t>
  </si>
  <si>
    <t>Всего по программному мероприятию № 6, в том числе:</t>
  </si>
  <si>
    <t>6.2.</t>
  </si>
  <si>
    <t xml:space="preserve">Отдел культуры Администрации города </t>
  </si>
  <si>
    <t>Всего по разделу 08 "Культура, кинематография", в том числе:</t>
  </si>
  <si>
    <t>Раздел 12 "Средства массовой информации"</t>
  </si>
  <si>
    <t>Программное мероприятие № 7 "Мероприятия и другие вопросы в сфере культуры"</t>
  </si>
  <si>
    <t>7.1.</t>
  </si>
  <si>
    <t>Всего по программному мероприятию № 7, в том числе:</t>
  </si>
  <si>
    <t>1.</t>
  </si>
  <si>
    <t>2.</t>
  </si>
  <si>
    <t>3.</t>
  </si>
  <si>
    <t>4.</t>
  </si>
  <si>
    <t>5.</t>
  </si>
  <si>
    <t>6.</t>
  </si>
  <si>
    <t>7.</t>
  </si>
  <si>
    <t>Ю.А. Лубенцов</t>
  </si>
  <si>
    <t xml:space="preserve">Управляющий делами Администрации города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</si>
</sst>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8"/>
      <name val="Arial"/>
      <family val="0"/>
    </font>
    <font>
      <sz val="12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3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2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tabSelected="1" view="pageLayout" zoomScale="85" zoomScalePageLayoutView="85" workbookViewId="0" topLeftCell="A94">
      <selection activeCell="D134" sqref="D134"/>
    </sheetView>
  </sheetViews>
  <sheetFormatPr defaultColWidth="9.140625" defaultRowHeight="12.75"/>
  <cols>
    <col min="1" max="1" width="6.00390625" style="0" customWidth="1"/>
    <col min="2" max="2" width="40.57421875" style="0" customWidth="1"/>
    <col min="3" max="3" width="36.8515625" style="0" customWidth="1"/>
    <col min="4" max="4" width="20.28125" style="0" customWidth="1"/>
    <col min="5" max="5" width="13.28125" style="0" customWidth="1"/>
    <col min="6" max="6" width="16.28125" style="0" customWidth="1"/>
    <col min="7" max="7" width="12.28125" style="0" customWidth="1"/>
    <col min="8" max="8" width="10.28125" style="0" customWidth="1"/>
    <col min="9" max="9" width="10.00390625" style="0" customWidth="1"/>
    <col min="10" max="10" width="10.140625" style="0" customWidth="1"/>
    <col min="11" max="11" width="11.28125" style="0" customWidth="1"/>
    <col min="12" max="12" width="11.00390625" style="0" customWidth="1"/>
  </cols>
  <sheetData>
    <row r="1" spans="1:12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2.75">
      <c r="A3" s="3"/>
      <c r="B3" s="3"/>
      <c r="C3" s="3"/>
      <c r="D3" s="3"/>
      <c r="E3" s="3"/>
      <c r="F3" s="3"/>
      <c r="G3" s="3"/>
      <c r="H3" s="34" t="s">
        <v>34</v>
      </c>
      <c r="I3" s="34"/>
      <c r="J3" s="34"/>
      <c r="K3" s="34"/>
      <c r="L3" s="34"/>
    </row>
    <row r="4" spans="1:12" ht="12.75">
      <c r="A4" s="3"/>
      <c r="B4" s="3"/>
      <c r="C4" s="3"/>
      <c r="D4" s="3"/>
      <c r="E4" s="3"/>
      <c r="F4" s="3"/>
      <c r="G4" s="3"/>
      <c r="H4" s="34" t="s">
        <v>35</v>
      </c>
      <c r="I4" s="34"/>
      <c r="J4" s="34"/>
      <c r="K4" s="34"/>
      <c r="L4" s="34"/>
    </row>
    <row r="5" spans="1:12" ht="12.75">
      <c r="A5" s="4"/>
      <c r="B5" s="4"/>
      <c r="C5" s="4"/>
      <c r="D5" s="4"/>
      <c r="E5" s="4"/>
      <c r="F5" s="4"/>
      <c r="G5" s="4"/>
      <c r="H5" s="34" t="s">
        <v>36</v>
      </c>
      <c r="I5" s="34"/>
      <c r="J5" s="34"/>
      <c r="K5" s="34"/>
      <c r="L5" s="34"/>
    </row>
    <row r="6" spans="1:12" ht="12.75">
      <c r="A6" s="4"/>
      <c r="B6" s="4"/>
      <c r="C6" s="4"/>
      <c r="D6" s="4"/>
      <c r="E6" s="4"/>
      <c r="F6" s="4"/>
      <c r="G6" s="4"/>
      <c r="H6" s="34" t="s">
        <v>37</v>
      </c>
      <c r="I6" s="34"/>
      <c r="J6" s="34"/>
      <c r="K6" s="34"/>
      <c r="L6" s="34"/>
    </row>
    <row r="7" spans="1:12" ht="12.75">
      <c r="A7" s="36" t="s">
        <v>49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5.5" customHeight="1">
      <c r="A9" s="39" t="s">
        <v>0</v>
      </c>
      <c r="B9" s="38" t="s">
        <v>1</v>
      </c>
      <c r="C9" s="38" t="s">
        <v>2</v>
      </c>
      <c r="D9" s="38" t="s">
        <v>3</v>
      </c>
      <c r="E9" s="38" t="s">
        <v>4</v>
      </c>
      <c r="F9" s="38" t="s">
        <v>5</v>
      </c>
      <c r="G9" s="38" t="s">
        <v>8</v>
      </c>
      <c r="H9" s="38"/>
      <c r="I9" s="38"/>
      <c r="J9" s="38"/>
      <c r="K9" s="38"/>
      <c r="L9" s="44"/>
    </row>
    <row r="10" spans="1:12" ht="12.75">
      <c r="A10" s="37"/>
      <c r="B10" s="32"/>
      <c r="C10" s="32"/>
      <c r="D10" s="32"/>
      <c r="E10" s="32"/>
      <c r="F10" s="32"/>
      <c r="G10" s="45" t="s">
        <v>6</v>
      </c>
      <c r="H10" s="45" t="s">
        <v>7</v>
      </c>
      <c r="I10" s="45"/>
      <c r="J10" s="45"/>
      <c r="K10" s="45"/>
      <c r="L10" s="46"/>
    </row>
    <row r="11" spans="1:12" ht="12.75">
      <c r="A11" s="37"/>
      <c r="B11" s="32"/>
      <c r="C11" s="32"/>
      <c r="D11" s="32"/>
      <c r="E11" s="32"/>
      <c r="F11" s="32"/>
      <c r="G11" s="45"/>
      <c r="H11" s="5">
        <v>2010</v>
      </c>
      <c r="I11" s="5">
        <v>2011</v>
      </c>
      <c r="J11" s="5">
        <v>2012</v>
      </c>
      <c r="K11" s="5">
        <v>2013</v>
      </c>
      <c r="L11" s="12">
        <v>2014</v>
      </c>
    </row>
    <row r="12" spans="1:12" ht="12.75">
      <c r="A12" s="11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13">
        <v>12</v>
      </c>
    </row>
    <row r="13" spans="1:12" ht="12.75">
      <c r="A13" s="37" t="s">
        <v>50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</row>
    <row r="14" spans="1:12" ht="12.75" customHeight="1">
      <c r="A14" s="14" t="s">
        <v>82</v>
      </c>
      <c r="B14" s="32" t="s">
        <v>57</v>
      </c>
      <c r="C14" s="32"/>
      <c r="D14" s="32"/>
      <c r="E14" s="32"/>
      <c r="F14" s="32"/>
      <c r="G14" s="32"/>
      <c r="H14" s="32"/>
      <c r="I14" s="32"/>
      <c r="J14" s="32"/>
      <c r="K14" s="32"/>
      <c r="L14" s="33"/>
    </row>
    <row r="15" spans="1:25" ht="132.75" customHeight="1">
      <c r="A15" s="15" t="s">
        <v>9</v>
      </c>
      <c r="B15" s="7" t="s">
        <v>38</v>
      </c>
      <c r="C15" s="8" t="s">
        <v>10</v>
      </c>
      <c r="D15" s="8" t="s">
        <v>39</v>
      </c>
      <c r="E15" s="6" t="s">
        <v>11</v>
      </c>
      <c r="F15" s="2" t="s">
        <v>12</v>
      </c>
      <c r="G15" s="2" t="s">
        <v>12</v>
      </c>
      <c r="H15" s="2" t="s">
        <v>12</v>
      </c>
      <c r="I15" s="2" t="s">
        <v>12</v>
      </c>
      <c r="J15" s="2" t="s">
        <v>12</v>
      </c>
      <c r="K15" s="2" t="s">
        <v>12</v>
      </c>
      <c r="L15" s="13" t="s">
        <v>12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30" t="s">
        <v>51</v>
      </c>
      <c r="B16" s="31"/>
      <c r="C16" s="31"/>
      <c r="D16" s="31"/>
      <c r="E16" s="31"/>
      <c r="F16" s="31"/>
      <c r="G16" s="7">
        <f aca="true" t="shared" si="0" ref="G16:L16">G17+G18+G19+G20</f>
        <v>108213.79999999999</v>
      </c>
      <c r="H16" s="7">
        <f t="shared" si="0"/>
        <v>5570.6</v>
      </c>
      <c r="I16" s="7">
        <f t="shared" si="0"/>
        <v>23672</v>
      </c>
      <c r="J16" s="7">
        <f t="shared" si="0"/>
        <v>25150.800000000003</v>
      </c>
      <c r="K16" s="7">
        <f t="shared" si="0"/>
        <v>27382.4</v>
      </c>
      <c r="L16" s="16">
        <f t="shared" si="0"/>
        <v>26438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37"/>
      <c r="B17" s="32"/>
      <c r="C17" s="32"/>
      <c r="D17" s="32"/>
      <c r="E17" s="32"/>
      <c r="F17" s="6" t="s">
        <v>13</v>
      </c>
      <c r="G17" s="6">
        <f>H17+I17+J17+K17+L17</f>
        <v>96852.4</v>
      </c>
      <c r="H17" s="6">
        <v>5414</v>
      </c>
      <c r="I17" s="6">
        <v>20488.8</v>
      </c>
      <c r="J17" s="6">
        <v>21982.9</v>
      </c>
      <c r="K17" s="6">
        <v>25014.7</v>
      </c>
      <c r="L17" s="17">
        <v>23952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5.5">
      <c r="A18" s="37"/>
      <c r="B18" s="32"/>
      <c r="C18" s="32"/>
      <c r="D18" s="32"/>
      <c r="E18" s="32"/>
      <c r="F18" s="6" t="s">
        <v>14</v>
      </c>
      <c r="G18" s="6">
        <f>H18+I18+J18+K18+L18</f>
        <v>881.7</v>
      </c>
      <c r="H18" s="6">
        <v>0</v>
      </c>
      <c r="I18" s="6">
        <v>0</v>
      </c>
      <c r="J18" s="6">
        <v>881.7</v>
      </c>
      <c r="K18" s="6">
        <v>0</v>
      </c>
      <c r="L18" s="17"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5.5">
      <c r="A19" s="37"/>
      <c r="B19" s="32"/>
      <c r="C19" s="32"/>
      <c r="D19" s="32"/>
      <c r="E19" s="32"/>
      <c r="F19" s="6" t="s">
        <v>15</v>
      </c>
      <c r="G19" s="6">
        <f>H19+I19+J19+K19+L19</f>
        <v>0</v>
      </c>
      <c r="H19" s="6">
        <v>0</v>
      </c>
      <c r="I19" s="6">
        <v>0</v>
      </c>
      <c r="J19" s="6">
        <v>0</v>
      </c>
      <c r="K19" s="6">
        <v>0</v>
      </c>
      <c r="L19" s="17"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5.5">
      <c r="A20" s="37"/>
      <c r="B20" s="32"/>
      <c r="C20" s="32"/>
      <c r="D20" s="32"/>
      <c r="E20" s="32"/>
      <c r="F20" s="6" t="s">
        <v>16</v>
      </c>
      <c r="G20" s="6">
        <f>H20+I20+J20+K20+L20</f>
        <v>10479.7</v>
      </c>
      <c r="H20" s="6">
        <v>156.6</v>
      </c>
      <c r="I20" s="6">
        <v>3183.2</v>
      </c>
      <c r="J20" s="6">
        <v>2286.2</v>
      </c>
      <c r="K20" s="6">
        <v>2367.7</v>
      </c>
      <c r="L20" s="17">
        <v>2486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37" t="s">
        <v>52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4" t="s">
        <v>83</v>
      </c>
      <c r="B22" s="32" t="s">
        <v>58</v>
      </c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08" customHeight="1">
      <c r="A23" s="15" t="s">
        <v>53</v>
      </c>
      <c r="B23" s="7" t="s">
        <v>27</v>
      </c>
      <c r="C23" s="8" t="s">
        <v>47</v>
      </c>
      <c r="D23" s="8" t="s">
        <v>40</v>
      </c>
      <c r="E23" s="6" t="s">
        <v>11</v>
      </c>
      <c r="F23" s="2" t="s">
        <v>12</v>
      </c>
      <c r="G23" s="2" t="s">
        <v>12</v>
      </c>
      <c r="H23" s="2" t="s">
        <v>12</v>
      </c>
      <c r="I23" s="2" t="s">
        <v>12</v>
      </c>
      <c r="J23" s="2" t="s">
        <v>12</v>
      </c>
      <c r="K23" s="2" t="s">
        <v>12</v>
      </c>
      <c r="L23" s="13" t="s">
        <v>12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 thickBot="1">
      <c r="A24" s="42" t="s">
        <v>55</v>
      </c>
      <c r="B24" s="43"/>
      <c r="C24" s="43"/>
      <c r="D24" s="43"/>
      <c r="E24" s="43"/>
      <c r="F24" s="31"/>
      <c r="G24" s="6">
        <f aca="true" t="shared" si="1" ref="G24:L24">G25+G26+G27+G28</f>
        <v>46126.600000000006</v>
      </c>
      <c r="H24" s="6">
        <f t="shared" si="1"/>
        <v>2515</v>
      </c>
      <c r="I24" s="6">
        <f t="shared" si="1"/>
        <v>9331.6</v>
      </c>
      <c r="J24" s="6">
        <f t="shared" si="1"/>
        <v>10468.900000000001</v>
      </c>
      <c r="K24" s="6">
        <f t="shared" si="1"/>
        <v>11689.4</v>
      </c>
      <c r="L24" s="17">
        <f t="shared" si="1"/>
        <v>12121.7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39"/>
      <c r="B25" s="38"/>
      <c r="C25" s="38"/>
      <c r="D25" s="38"/>
      <c r="E25" s="44"/>
      <c r="F25" s="22" t="s">
        <v>13</v>
      </c>
      <c r="G25" s="6">
        <f>H25+I25+J25+K25+L25</f>
        <v>45395.90000000001</v>
      </c>
      <c r="H25" s="6">
        <v>2515</v>
      </c>
      <c r="I25" s="6">
        <v>9151.6</v>
      </c>
      <c r="J25" s="6">
        <v>9962.2</v>
      </c>
      <c r="K25" s="6">
        <v>11668.4</v>
      </c>
      <c r="L25" s="17">
        <v>12098.7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5.5">
      <c r="A26" s="37"/>
      <c r="B26" s="32"/>
      <c r="C26" s="32"/>
      <c r="D26" s="32"/>
      <c r="E26" s="33"/>
      <c r="F26" s="22" t="s">
        <v>14</v>
      </c>
      <c r="G26" s="6">
        <f>H26+I26+J26+K26+L26</f>
        <v>515.7</v>
      </c>
      <c r="H26" s="6">
        <v>0</v>
      </c>
      <c r="I26" s="6">
        <v>30</v>
      </c>
      <c r="J26" s="6">
        <v>485.7</v>
      </c>
      <c r="K26" s="6">
        <v>0</v>
      </c>
      <c r="L26" s="17"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5.5">
      <c r="A27" s="37"/>
      <c r="B27" s="32"/>
      <c r="C27" s="32"/>
      <c r="D27" s="32"/>
      <c r="E27" s="33"/>
      <c r="F27" s="22" t="s">
        <v>15</v>
      </c>
      <c r="G27" s="6">
        <f>H27+I27+J27+K27+L27</f>
        <v>0</v>
      </c>
      <c r="H27" s="6">
        <v>0</v>
      </c>
      <c r="I27" s="6">
        <v>0</v>
      </c>
      <c r="J27" s="6">
        <v>0</v>
      </c>
      <c r="K27" s="6">
        <v>0</v>
      </c>
      <c r="L27" s="17"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6.25" thickBot="1">
      <c r="A28" s="51"/>
      <c r="B28" s="52"/>
      <c r="C28" s="52"/>
      <c r="D28" s="52"/>
      <c r="E28" s="53"/>
      <c r="F28" s="22" t="s">
        <v>16</v>
      </c>
      <c r="G28" s="6">
        <f>H28+I28+J28+K28+L28</f>
        <v>215</v>
      </c>
      <c r="H28" s="6">
        <v>0</v>
      </c>
      <c r="I28" s="6">
        <v>150</v>
      </c>
      <c r="J28" s="6">
        <v>21</v>
      </c>
      <c r="K28" s="6">
        <v>21</v>
      </c>
      <c r="L28" s="17">
        <v>23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03.5" customHeight="1">
      <c r="A29" s="23" t="s">
        <v>54</v>
      </c>
      <c r="B29" s="24" t="s">
        <v>46</v>
      </c>
      <c r="C29" s="24" t="s">
        <v>48</v>
      </c>
      <c r="D29" s="25" t="s">
        <v>40</v>
      </c>
      <c r="E29" s="26" t="s">
        <v>11</v>
      </c>
      <c r="F29" s="2" t="s">
        <v>12</v>
      </c>
      <c r="G29" s="2" t="s">
        <v>12</v>
      </c>
      <c r="H29" s="2" t="s">
        <v>12</v>
      </c>
      <c r="I29" s="2" t="s">
        <v>12</v>
      </c>
      <c r="J29" s="2" t="s">
        <v>12</v>
      </c>
      <c r="K29" s="2" t="s">
        <v>12</v>
      </c>
      <c r="L29" s="13" t="s">
        <v>12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customHeight="1">
      <c r="A30" s="30" t="s">
        <v>55</v>
      </c>
      <c r="B30" s="31"/>
      <c r="C30" s="31"/>
      <c r="D30" s="31"/>
      <c r="E30" s="31"/>
      <c r="F30" s="31"/>
      <c r="G30" s="2">
        <f aca="true" t="shared" si="2" ref="G30:L30">G31+G32+G33+G34</f>
        <v>3168.8</v>
      </c>
      <c r="H30" s="2">
        <f t="shared" si="2"/>
        <v>545.2</v>
      </c>
      <c r="I30" s="2">
        <f t="shared" si="2"/>
        <v>544</v>
      </c>
      <c r="J30" s="2">
        <f t="shared" si="2"/>
        <v>698.8</v>
      </c>
      <c r="K30" s="2">
        <f t="shared" si="2"/>
        <v>690.4</v>
      </c>
      <c r="L30" s="13">
        <f t="shared" si="2"/>
        <v>690.4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37"/>
      <c r="B31" s="32"/>
      <c r="C31" s="32"/>
      <c r="D31" s="32"/>
      <c r="E31" s="32"/>
      <c r="F31" s="6" t="s">
        <v>13</v>
      </c>
      <c r="G31" s="2">
        <f>H31+I31+J31+K31+L31</f>
        <v>1584.4</v>
      </c>
      <c r="H31" s="2">
        <v>272.6</v>
      </c>
      <c r="I31" s="2">
        <v>272</v>
      </c>
      <c r="J31" s="2">
        <v>349.4</v>
      </c>
      <c r="K31" s="2">
        <v>345.2</v>
      </c>
      <c r="L31" s="13">
        <v>345.2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5.5">
      <c r="A32" s="37"/>
      <c r="B32" s="32"/>
      <c r="C32" s="32"/>
      <c r="D32" s="32"/>
      <c r="E32" s="32"/>
      <c r="F32" s="6" t="s">
        <v>14</v>
      </c>
      <c r="G32" s="2">
        <f>H32+I32+J32+K32+L32</f>
        <v>769.9999999999999</v>
      </c>
      <c r="H32" s="6">
        <v>272.6</v>
      </c>
      <c r="I32" s="6">
        <v>272</v>
      </c>
      <c r="J32" s="6">
        <v>77.8</v>
      </c>
      <c r="K32" s="6">
        <v>73.8</v>
      </c>
      <c r="L32" s="17">
        <v>73.8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5.5">
      <c r="A33" s="37"/>
      <c r="B33" s="32"/>
      <c r="C33" s="32"/>
      <c r="D33" s="32"/>
      <c r="E33" s="32"/>
      <c r="F33" s="6" t="s">
        <v>15</v>
      </c>
      <c r="G33" s="2">
        <f>H33+I33+J33+K33+L33</f>
        <v>814.4</v>
      </c>
      <c r="H33" s="6">
        <v>0</v>
      </c>
      <c r="I33" s="6">
        <v>0</v>
      </c>
      <c r="J33" s="6">
        <v>271.6</v>
      </c>
      <c r="K33" s="6">
        <v>271.4</v>
      </c>
      <c r="L33" s="17">
        <v>271.4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5.5">
      <c r="A34" s="37"/>
      <c r="B34" s="32"/>
      <c r="C34" s="32"/>
      <c r="D34" s="32"/>
      <c r="E34" s="32"/>
      <c r="F34" s="6" t="s">
        <v>16</v>
      </c>
      <c r="G34" s="2">
        <f>H34+I34+J34+K34+L34</f>
        <v>0</v>
      </c>
      <c r="H34" s="6">
        <v>0</v>
      </c>
      <c r="I34" s="6">
        <v>0</v>
      </c>
      <c r="J34" s="6">
        <v>0</v>
      </c>
      <c r="K34" s="6">
        <v>0</v>
      </c>
      <c r="L34" s="17"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49" t="s">
        <v>56</v>
      </c>
      <c r="B35" s="50"/>
      <c r="C35" s="50"/>
      <c r="D35" s="50"/>
      <c r="E35" s="50"/>
      <c r="F35" s="50"/>
      <c r="G35" s="6">
        <f aca="true" t="shared" si="3" ref="G35:L35">G36+G37+G38+G39</f>
        <v>49297.3</v>
      </c>
      <c r="H35" s="6">
        <f t="shared" si="3"/>
        <v>3060.2</v>
      </c>
      <c r="I35" s="6">
        <f t="shared" si="3"/>
        <v>9875.6</v>
      </c>
      <c r="J35" s="6">
        <f t="shared" si="3"/>
        <v>11169.6</v>
      </c>
      <c r="K35" s="6">
        <f t="shared" si="3"/>
        <v>12379.8</v>
      </c>
      <c r="L35" s="17">
        <f t="shared" si="3"/>
        <v>12812.1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47"/>
      <c r="B36" s="48"/>
      <c r="C36" s="48"/>
      <c r="D36" s="48"/>
      <c r="E36" s="48"/>
      <c r="F36" s="6" t="s">
        <v>13</v>
      </c>
      <c r="G36" s="2">
        <f>H36+I36+J36+K36+L36</f>
        <v>46980.3</v>
      </c>
      <c r="H36" s="6">
        <f aca="true" t="shared" si="4" ref="H36:L38">H31+H25</f>
        <v>2787.6</v>
      </c>
      <c r="I36" s="6">
        <f t="shared" si="4"/>
        <v>9423.6</v>
      </c>
      <c r="J36" s="6">
        <f t="shared" si="4"/>
        <v>10311.6</v>
      </c>
      <c r="K36" s="6">
        <f t="shared" si="4"/>
        <v>12013.6</v>
      </c>
      <c r="L36" s="17">
        <f t="shared" si="4"/>
        <v>12443.900000000001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5.5">
      <c r="A37" s="47"/>
      <c r="B37" s="48"/>
      <c r="C37" s="48"/>
      <c r="D37" s="48"/>
      <c r="E37" s="48"/>
      <c r="F37" s="6" t="s">
        <v>14</v>
      </c>
      <c r="G37" s="2">
        <f>H37+I37+J37+K37+L37</f>
        <v>1285.6999999999998</v>
      </c>
      <c r="H37" s="6">
        <f t="shared" si="4"/>
        <v>272.6</v>
      </c>
      <c r="I37" s="6">
        <f t="shared" si="4"/>
        <v>302</v>
      </c>
      <c r="J37" s="6">
        <f t="shared" si="4"/>
        <v>563.5</v>
      </c>
      <c r="K37" s="6">
        <f t="shared" si="4"/>
        <v>73.8</v>
      </c>
      <c r="L37" s="17">
        <f t="shared" si="4"/>
        <v>73.8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5.5">
      <c r="A38" s="47"/>
      <c r="B38" s="48"/>
      <c r="C38" s="48"/>
      <c r="D38" s="48"/>
      <c r="E38" s="48"/>
      <c r="F38" s="6" t="s">
        <v>15</v>
      </c>
      <c r="G38" s="2">
        <f>H38+I38+J38+K38+L38</f>
        <v>814.4</v>
      </c>
      <c r="H38" s="6">
        <f t="shared" si="4"/>
        <v>0</v>
      </c>
      <c r="I38" s="6">
        <f t="shared" si="4"/>
        <v>0</v>
      </c>
      <c r="J38" s="6">
        <f t="shared" si="4"/>
        <v>271.6</v>
      </c>
      <c r="K38" s="6">
        <f t="shared" si="4"/>
        <v>271.4</v>
      </c>
      <c r="L38" s="17">
        <f t="shared" si="4"/>
        <v>271.4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31.5" customHeight="1">
      <c r="A39" s="47"/>
      <c r="B39" s="48"/>
      <c r="C39" s="48"/>
      <c r="D39" s="48"/>
      <c r="E39" s="48"/>
      <c r="F39" s="6" t="s">
        <v>16</v>
      </c>
      <c r="G39" s="2">
        <f>H39+I39+J39+K39+L39</f>
        <v>216.9</v>
      </c>
      <c r="H39" s="6">
        <f>H34+H28</f>
        <v>0</v>
      </c>
      <c r="I39" s="6">
        <f>I34+I28</f>
        <v>150</v>
      </c>
      <c r="J39" s="6">
        <v>22.9</v>
      </c>
      <c r="K39" s="6">
        <f>K34+K28</f>
        <v>21</v>
      </c>
      <c r="L39" s="17">
        <f>L34+L28</f>
        <v>23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customHeight="1">
      <c r="A40" s="14" t="s">
        <v>84</v>
      </c>
      <c r="B40" s="32" t="s">
        <v>59</v>
      </c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1" customHeight="1" hidden="1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1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07.25" customHeight="1">
      <c r="A42" s="15" t="s">
        <v>60</v>
      </c>
      <c r="B42" s="9" t="s">
        <v>28</v>
      </c>
      <c r="C42" s="8" t="s">
        <v>17</v>
      </c>
      <c r="D42" s="8" t="s">
        <v>41</v>
      </c>
      <c r="E42" s="6" t="s">
        <v>11</v>
      </c>
      <c r="F42" s="2" t="s">
        <v>12</v>
      </c>
      <c r="G42" s="2" t="s">
        <v>12</v>
      </c>
      <c r="H42" s="2" t="s">
        <v>12</v>
      </c>
      <c r="I42" s="2" t="s">
        <v>12</v>
      </c>
      <c r="J42" s="2" t="s">
        <v>12</v>
      </c>
      <c r="K42" s="2" t="s">
        <v>12</v>
      </c>
      <c r="L42" s="13" t="s">
        <v>12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30" t="s">
        <v>55</v>
      </c>
      <c r="B43" s="31"/>
      <c r="C43" s="31"/>
      <c r="D43" s="31"/>
      <c r="E43" s="31"/>
      <c r="F43" s="31"/>
      <c r="G43" s="6">
        <f aca="true" t="shared" si="5" ref="G43:L43">G44+G45+G46+G47</f>
        <v>75174.5</v>
      </c>
      <c r="H43" s="6">
        <f t="shared" si="5"/>
        <v>4980.4</v>
      </c>
      <c r="I43" s="6">
        <f t="shared" si="5"/>
        <v>16381</v>
      </c>
      <c r="J43" s="6">
        <f t="shared" si="5"/>
        <v>16857.899999999998</v>
      </c>
      <c r="K43" s="6">
        <f t="shared" si="5"/>
        <v>17857.3</v>
      </c>
      <c r="L43" s="17">
        <f t="shared" si="5"/>
        <v>19097.9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37"/>
      <c r="B44" s="32"/>
      <c r="C44" s="32"/>
      <c r="D44" s="32"/>
      <c r="E44" s="32"/>
      <c r="F44" s="6" t="s">
        <v>13</v>
      </c>
      <c r="G44" s="6">
        <f>H44+I44+J44+K44+L44</f>
        <v>72764.4</v>
      </c>
      <c r="H44" s="6">
        <v>4980.4</v>
      </c>
      <c r="I44" s="6">
        <v>15311</v>
      </c>
      <c r="J44" s="6">
        <v>16132.8</v>
      </c>
      <c r="K44" s="6">
        <v>17557.3</v>
      </c>
      <c r="L44" s="17">
        <v>18782.9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5.5">
      <c r="A45" s="37"/>
      <c r="B45" s="32"/>
      <c r="C45" s="32"/>
      <c r="D45" s="32"/>
      <c r="E45" s="32"/>
      <c r="F45" s="6" t="s">
        <v>14</v>
      </c>
      <c r="G45" s="6">
        <f>H45+I45+J45+K45+L45</f>
        <v>447</v>
      </c>
      <c r="H45" s="6">
        <v>0</v>
      </c>
      <c r="I45" s="6">
        <v>0</v>
      </c>
      <c r="J45" s="6">
        <v>447</v>
      </c>
      <c r="K45" s="6">
        <v>0</v>
      </c>
      <c r="L45" s="17"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5.5">
      <c r="A46" s="37"/>
      <c r="B46" s="32"/>
      <c r="C46" s="32"/>
      <c r="D46" s="32"/>
      <c r="E46" s="32"/>
      <c r="F46" s="6" t="s">
        <v>15</v>
      </c>
      <c r="G46" s="6">
        <f>H46+I46+J46+K46+L46</f>
        <v>0</v>
      </c>
      <c r="H46" s="6">
        <v>0</v>
      </c>
      <c r="I46" s="6">
        <v>0</v>
      </c>
      <c r="J46" s="6">
        <v>0</v>
      </c>
      <c r="K46" s="6">
        <v>0</v>
      </c>
      <c r="L46" s="17"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5.5">
      <c r="A47" s="37"/>
      <c r="B47" s="32"/>
      <c r="C47" s="32"/>
      <c r="D47" s="32"/>
      <c r="E47" s="32"/>
      <c r="F47" s="6" t="s">
        <v>16</v>
      </c>
      <c r="G47" s="6">
        <f>H47+I47+J47+K47+L47</f>
        <v>1963.1</v>
      </c>
      <c r="H47" s="6">
        <v>0</v>
      </c>
      <c r="I47" s="6">
        <v>1070</v>
      </c>
      <c r="J47" s="6">
        <v>278.1</v>
      </c>
      <c r="K47" s="6">
        <v>300</v>
      </c>
      <c r="L47" s="17">
        <v>315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03.5" customHeight="1">
      <c r="A48" s="15" t="s">
        <v>61</v>
      </c>
      <c r="B48" s="9" t="s">
        <v>29</v>
      </c>
      <c r="C48" s="8" t="s">
        <v>18</v>
      </c>
      <c r="D48" s="8" t="s">
        <v>42</v>
      </c>
      <c r="E48" s="6" t="s">
        <v>11</v>
      </c>
      <c r="F48" s="2" t="s">
        <v>12</v>
      </c>
      <c r="G48" s="2" t="s">
        <v>12</v>
      </c>
      <c r="H48" s="2" t="s">
        <v>12</v>
      </c>
      <c r="I48" s="2" t="s">
        <v>12</v>
      </c>
      <c r="J48" s="2" t="s">
        <v>12</v>
      </c>
      <c r="K48" s="2" t="s">
        <v>12</v>
      </c>
      <c r="L48" s="13" t="s">
        <v>12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.5" thickBot="1">
      <c r="A49" s="42" t="s">
        <v>55</v>
      </c>
      <c r="B49" s="43"/>
      <c r="C49" s="43"/>
      <c r="D49" s="43"/>
      <c r="E49" s="43"/>
      <c r="F49" s="31"/>
      <c r="G49" s="6">
        <f aca="true" t="shared" si="6" ref="G49:L49">G50+G51+G52+G53</f>
        <v>13997.699999999999</v>
      </c>
      <c r="H49" s="6">
        <f t="shared" si="6"/>
        <v>353.4</v>
      </c>
      <c r="I49" s="6">
        <f t="shared" si="6"/>
        <v>2831.2</v>
      </c>
      <c r="J49" s="6">
        <f t="shared" si="6"/>
        <v>2926.8</v>
      </c>
      <c r="K49" s="6">
        <f t="shared" si="6"/>
        <v>3757.1</v>
      </c>
      <c r="L49" s="17">
        <f t="shared" si="6"/>
        <v>4129.2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55"/>
      <c r="B50" s="56"/>
      <c r="C50" s="56"/>
      <c r="D50" s="56"/>
      <c r="E50" s="57"/>
      <c r="F50" s="22" t="s">
        <v>13</v>
      </c>
      <c r="G50" s="6">
        <f>H50+I50+J50+K50+L50</f>
        <v>10442.8</v>
      </c>
      <c r="H50" s="6">
        <v>353.4</v>
      </c>
      <c r="I50" s="6">
        <v>1831.2</v>
      </c>
      <c r="J50" s="6">
        <v>2031.9</v>
      </c>
      <c r="K50" s="6">
        <v>2947.1</v>
      </c>
      <c r="L50" s="17">
        <v>3279.2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6.25" thickBot="1">
      <c r="A51" s="58"/>
      <c r="B51" s="59"/>
      <c r="C51" s="59"/>
      <c r="D51" s="59"/>
      <c r="E51" s="60"/>
      <c r="F51" s="22" t="s">
        <v>14</v>
      </c>
      <c r="G51" s="6">
        <f>H51+I51+J51+K51+L51</f>
        <v>84.9</v>
      </c>
      <c r="H51" s="6">
        <v>0</v>
      </c>
      <c r="I51" s="6">
        <v>0</v>
      </c>
      <c r="J51" s="6">
        <v>84.9</v>
      </c>
      <c r="K51" s="6">
        <v>0</v>
      </c>
      <c r="L51" s="17"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42.75" customHeight="1">
      <c r="A52" s="55"/>
      <c r="B52" s="56"/>
      <c r="C52" s="56"/>
      <c r="D52" s="56"/>
      <c r="E52" s="57"/>
      <c r="F52" s="22" t="s">
        <v>15</v>
      </c>
      <c r="G52" s="6">
        <f>H52+I52+J52+K52+L52</f>
        <v>0</v>
      </c>
      <c r="H52" s="6">
        <v>0</v>
      </c>
      <c r="I52" s="6">
        <v>0</v>
      </c>
      <c r="J52" s="6">
        <v>0</v>
      </c>
      <c r="K52" s="6">
        <v>0</v>
      </c>
      <c r="L52" s="17"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6.25" thickBot="1">
      <c r="A53" s="58"/>
      <c r="B53" s="59"/>
      <c r="C53" s="59"/>
      <c r="D53" s="59"/>
      <c r="E53" s="60"/>
      <c r="F53" s="22" t="s">
        <v>16</v>
      </c>
      <c r="G53" s="6">
        <f>H53+I53+J53+K53+L53</f>
        <v>3470</v>
      </c>
      <c r="H53" s="6">
        <v>0</v>
      </c>
      <c r="I53" s="6">
        <v>1000</v>
      </c>
      <c r="J53" s="6">
        <v>810</v>
      </c>
      <c r="K53" s="6">
        <v>810</v>
      </c>
      <c r="L53" s="17">
        <v>850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40" t="s">
        <v>62</v>
      </c>
      <c r="B54" s="41"/>
      <c r="C54" s="41"/>
      <c r="D54" s="41"/>
      <c r="E54" s="41"/>
      <c r="F54" s="31"/>
      <c r="G54" s="6">
        <f aca="true" t="shared" si="7" ref="G54:L54">G55+G56+G57+G58</f>
        <v>89172.2</v>
      </c>
      <c r="H54" s="6">
        <f t="shared" si="7"/>
        <v>5333.799999999999</v>
      </c>
      <c r="I54" s="6">
        <f t="shared" si="7"/>
        <v>19212.2</v>
      </c>
      <c r="J54" s="6">
        <f t="shared" si="7"/>
        <v>19784.7</v>
      </c>
      <c r="K54" s="6">
        <f t="shared" si="7"/>
        <v>21614.399999999998</v>
      </c>
      <c r="L54" s="17">
        <f t="shared" si="7"/>
        <v>23227.100000000002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37"/>
      <c r="B55" s="32"/>
      <c r="C55" s="32"/>
      <c r="D55" s="32"/>
      <c r="E55" s="32"/>
      <c r="F55" s="6" t="s">
        <v>13</v>
      </c>
      <c r="G55" s="6">
        <f>H55+I55+J55+K55+L55</f>
        <v>83207.2</v>
      </c>
      <c r="H55" s="6">
        <f>H44+H50</f>
        <v>5333.799999999999</v>
      </c>
      <c r="I55" s="6">
        <f>I44+I50</f>
        <v>17142.2</v>
      </c>
      <c r="J55" s="6">
        <f>J44+J50</f>
        <v>18164.7</v>
      </c>
      <c r="K55" s="6">
        <f>K44+K50</f>
        <v>20504.399999999998</v>
      </c>
      <c r="L55" s="17">
        <f>L44+L50</f>
        <v>22062.100000000002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5.5">
      <c r="A56" s="37"/>
      <c r="B56" s="32"/>
      <c r="C56" s="32"/>
      <c r="D56" s="32"/>
      <c r="E56" s="32"/>
      <c r="F56" s="6" t="s">
        <v>14</v>
      </c>
      <c r="G56" s="6">
        <f>H56+I56+J56+K56+L56</f>
        <v>531.9</v>
      </c>
      <c r="H56" s="6">
        <f aca="true" t="shared" si="8" ref="H56:L58">H45+H51</f>
        <v>0</v>
      </c>
      <c r="I56" s="6">
        <f t="shared" si="8"/>
        <v>0</v>
      </c>
      <c r="J56" s="6">
        <f t="shared" si="8"/>
        <v>531.9</v>
      </c>
      <c r="K56" s="6">
        <f t="shared" si="8"/>
        <v>0</v>
      </c>
      <c r="L56" s="17">
        <f t="shared" si="8"/>
        <v>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5.5">
      <c r="A57" s="37"/>
      <c r="B57" s="32"/>
      <c r="C57" s="32"/>
      <c r="D57" s="32"/>
      <c r="E57" s="32"/>
      <c r="F57" s="6" t="s">
        <v>15</v>
      </c>
      <c r="G57" s="6">
        <f>H57+I57+J57+K57+L57</f>
        <v>0</v>
      </c>
      <c r="H57" s="6">
        <f t="shared" si="8"/>
        <v>0</v>
      </c>
      <c r="I57" s="6">
        <f t="shared" si="8"/>
        <v>0</v>
      </c>
      <c r="J57" s="6">
        <f t="shared" si="8"/>
        <v>0</v>
      </c>
      <c r="K57" s="6">
        <f t="shared" si="8"/>
        <v>0</v>
      </c>
      <c r="L57" s="17">
        <f t="shared" si="8"/>
        <v>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5.5">
      <c r="A58" s="37"/>
      <c r="B58" s="32"/>
      <c r="C58" s="32"/>
      <c r="D58" s="32"/>
      <c r="E58" s="32"/>
      <c r="F58" s="6" t="s">
        <v>16</v>
      </c>
      <c r="G58" s="6">
        <f>H58+I58+J58+K58+L58</f>
        <v>5433.1</v>
      </c>
      <c r="H58" s="6">
        <f>H47+H53</f>
        <v>0</v>
      </c>
      <c r="I58" s="6">
        <f>I47+I53</f>
        <v>2070</v>
      </c>
      <c r="J58" s="6">
        <f t="shared" si="8"/>
        <v>1088.1</v>
      </c>
      <c r="K58" s="6">
        <f t="shared" si="8"/>
        <v>1110</v>
      </c>
      <c r="L58" s="17">
        <f t="shared" si="8"/>
        <v>1165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>
      <c r="A59" s="14" t="s">
        <v>85</v>
      </c>
      <c r="B59" s="32" t="s">
        <v>63</v>
      </c>
      <c r="C59" s="32"/>
      <c r="D59" s="32"/>
      <c r="E59" s="32"/>
      <c r="F59" s="32"/>
      <c r="G59" s="32"/>
      <c r="H59" s="32"/>
      <c r="I59" s="32"/>
      <c r="J59" s="32"/>
      <c r="K59" s="32"/>
      <c r="L59" s="3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19.25" customHeight="1">
      <c r="A60" s="15" t="s">
        <v>64</v>
      </c>
      <c r="B60" s="9" t="s">
        <v>30</v>
      </c>
      <c r="C60" s="8" t="s">
        <v>19</v>
      </c>
      <c r="D60" s="8" t="s">
        <v>43</v>
      </c>
      <c r="E60" s="6" t="s">
        <v>11</v>
      </c>
      <c r="F60" s="2" t="s">
        <v>12</v>
      </c>
      <c r="G60" s="2" t="s">
        <v>12</v>
      </c>
      <c r="H60" s="2" t="s">
        <v>12</v>
      </c>
      <c r="I60" s="2" t="s">
        <v>12</v>
      </c>
      <c r="J60" s="2" t="s">
        <v>12</v>
      </c>
      <c r="K60" s="2" t="s">
        <v>12</v>
      </c>
      <c r="L60" s="13" t="s">
        <v>12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>
      <c r="A61" s="30" t="s">
        <v>65</v>
      </c>
      <c r="B61" s="31"/>
      <c r="C61" s="31"/>
      <c r="D61" s="31"/>
      <c r="E61" s="31"/>
      <c r="F61" s="31"/>
      <c r="G61" s="6">
        <f aca="true" t="shared" si="9" ref="G61:L61">G62+G63+G64+G65</f>
        <v>4744.1</v>
      </c>
      <c r="H61" s="6">
        <f t="shared" si="9"/>
        <v>289.9</v>
      </c>
      <c r="I61" s="6">
        <f t="shared" si="9"/>
        <v>984.1</v>
      </c>
      <c r="J61" s="6">
        <f t="shared" si="9"/>
        <v>1045.7</v>
      </c>
      <c r="K61" s="6">
        <f t="shared" si="9"/>
        <v>1120</v>
      </c>
      <c r="L61" s="17">
        <f t="shared" si="9"/>
        <v>1304.4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>
      <c r="A62" s="37"/>
      <c r="B62" s="32"/>
      <c r="C62" s="32"/>
      <c r="D62" s="32"/>
      <c r="E62" s="32"/>
      <c r="F62" s="6" t="s">
        <v>13</v>
      </c>
      <c r="G62" s="6">
        <f>H62+I62+J62+K62+L62</f>
        <v>4673.200000000001</v>
      </c>
      <c r="H62" s="6">
        <v>289.9</v>
      </c>
      <c r="I62" s="6">
        <v>984.1</v>
      </c>
      <c r="J62" s="6">
        <v>995.8</v>
      </c>
      <c r="K62" s="6">
        <v>1110</v>
      </c>
      <c r="L62" s="17">
        <v>1293.4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5.5">
      <c r="A63" s="37"/>
      <c r="B63" s="32"/>
      <c r="C63" s="32"/>
      <c r="D63" s="32"/>
      <c r="E63" s="32"/>
      <c r="F63" s="6" t="s">
        <v>14</v>
      </c>
      <c r="G63" s="6">
        <f>H63+I63+J63+K63+L63</f>
        <v>39.9</v>
      </c>
      <c r="H63" s="6">
        <v>0</v>
      </c>
      <c r="I63" s="6">
        <v>0</v>
      </c>
      <c r="J63" s="6">
        <v>39.9</v>
      </c>
      <c r="K63" s="6">
        <v>0</v>
      </c>
      <c r="L63" s="17">
        <v>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5.5">
      <c r="A64" s="37"/>
      <c r="B64" s="32"/>
      <c r="C64" s="32"/>
      <c r="D64" s="32"/>
      <c r="E64" s="32"/>
      <c r="F64" s="6" t="s">
        <v>15</v>
      </c>
      <c r="G64" s="6">
        <f>H64+I64+J64+K64+L64</f>
        <v>0</v>
      </c>
      <c r="H64" s="6">
        <v>0</v>
      </c>
      <c r="I64" s="6">
        <v>0</v>
      </c>
      <c r="J64" s="6">
        <v>0</v>
      </c>
      <c r="K64" s="6">
        <v>0</v>
      </c>
      <c r="L64" s="17"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5.5">
      <c r="A65" s="37"/>
      <c r="B65" s="32"/>
      <c r="C65" s="32"/>
      <c r="D65" s="32"/>
      <c r="E65" s="32"/>
      <c r="F65" s="6" t="s">
        <v>16</v>
      </c>
      <c r="G65" s="6">
        <f>H65+I65+J65+K65+L65</f>
        <v>31</v>
      </c>
      <c r="H65" s="6">
        <v>0</v>
      </c>
      <c r="I65" s="6">
        <v>0</v>
      </c>
      <c r="J65" s="6">
        <v>10</v>
      </c>
      <c r="K65" s="6">
        <v>10</v>
      </c>
      <c r="L65" s="17">
        <v>11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>
      <c r="A66" s="14" t="s">
        <v>86</v>
      </c>
      <c r="B66" s="32" t="s">
        <v>66</v>
      </c>
      <c r="C66" s="32"/>
      <c r="D66" s="32"/>
      <c r="E66" s="32"/>
      <c r="F66" s="32"/>
      <c r="G66" s="32"/>
      <c r="H66" s="32"/>
      <c r="I66" s="32"/>
      <c r="J66" s="32"/>
      <c r="K66" s="32"/>
      <c r="L66" s="33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01.25" customHeight="1">
      <c r="A67" s="15" t="s">
        <v>67</v>
      </c>
      <c r="B67" s="9" t="s">
        <v>31</v>
      </c>
      <c r="C67" s="8" t="s">
        <v>20</v>
      </c>
      <c r="D67" s="8" t="s">
        <v>44</v>
      </c>
      <c r="E67" s="6" t="s">
        <v>11</v>
      </c>
      <c r="F67" s="2" t="s">
        <v>12</v>
      </c>
      <c r="G67" s="2" t="s">
        <v>12</v>
      </c>
      <c r="H67" s="2" t="s">
        <v>12</v>
      </c>
      <c r="I67" s="2" t="s">
        <v>12</v>
      </c>
      <c r="J67" s="2" t="s">
        <v>12</v>
      </c>
      <c r="K67" s="2" t="s">
        <v>12</v>
      </c>
      <c r="L67" s="13" t="s">
        <v>12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>
      <c r="A68" s="30" t="s">
        <v>55</v>
      </c>
      <c r="B68" s="31"/>
      <c r="C68" s="31"/>
      <c r="D68" s="31"/>
      <c r="E68" s="31"/>
      <c r="F68" s="31"/>
      <c r="G68" s="6">
        <f aca="true" t="shared" si="10" ref="G68:L68">G69+G70+G71+G72</f>
        <v>60790.9</v>
      </c>
      <c r="H68" s="6">
        <f t="shared" si="10"/>
        <v>2493</v>
      </c>
      <c r="I68" s="6">
        <f t="shared" si="10"/>
        <v>10497.6</v>
      </c>
      <c r="J68" s="6">
        <f t="shared" si="10"/>
        <v>14549</v>
      </c>
      <c r="K68" s="6">
        <f t="shared" si="10"/>
        <v>16302.7</v>
      </c>
      <c r="L68" s="17">
        <f t="shared" si="10"/>
        <v>16948.6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>
      <c r="A69" s="37"/>
      <c r="B69" s="32"/>
      <c r="C69" s="32"/>
      <c r="D69" s="32"/>
      <c r="E69" s="32"/>
      <c r="F69" s="6" t="s">
        <v>13</v>
      </c>
      <c r="G69" s="6">
        <f>H69+I69+J69+K69+L69</f>
        <v>54085.9</v>
      </c>
      <c r="H69" s="6">
        <v>2493</v>
      </c>
      <c r="I69" s="6">
        <v>9047.6</v>
      </c>
      <c r="J69" s="6">
        <v>12369</v>
      </c>
      <c r="K69" s="6">
        <v>14802.7</v>
      </c>
      <c r="L69" s="17">
        <v>15373.6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5.5">
      <c r="A70" s="37"/>
      <c r="B70" s="32"/>
      <c r="C70" s="32"/>
      <c r="D70" s="32"/>
      <c r="E70" s="32"/>
      <c r="F70" s="6" t="s">
        <v>14</v>
      </c>
      <c r="G70" s="6">
        <f>H70+I70+J70+K70+L70</f>
        <v>705.4</v>
      </c>
      <c r="H70" s="6">
        <v>0</v>
      </c>
      <c r="I70" s="6">
        <v>0</v>
      </c>
      <c r="J70" s="6">
        <v>705.4</v>
      </c>
      <c r="K70" s="6">
        <v>0</v>
      </c>
      <c r="L70" s="17">
        <v>0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5.5">
      <c r="A71" s="37"/>
      <c r="B71" s="32"/>
      <c r="C71" s="32"/>
      <c r="D71" s="32"/>
      <c r="E71" s="32"/>
      <c r="F71" s="6" t="s">
        <v>15</v>
      </c>
      <c r="G71" s="6">
        <f>H71+I71+J71+K71+L71</f>
        <v>0</v>
      </c>
      <c r="H71" s="6">
        <v>0</v>
      </c>
      <c r="I71" s="6">
        <v>0</v>
      </c>
      <c r="J71" s="6">
        <v>0</v>
      </c>
      <c r="K71" s="6">
        <v>0</v>
      </c>
      <c r="L71" s="17"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5.5">
      <c r="A72" s="37"/>
      <c r="B72" s="32"/>
      <c r="C72" s="32"/>
      <c r="D72" s="32"/>
      <c r="E72" s="32"/>
      <c r="F72" s="6" t="s">
        <v>16</v>
      </c>
      <c r="G72" s="6">
        <f>H72+I72+J72+K72+L72</f>
        <v>5999.6</v>
      </c>
      <c r="H72" s="6">
        <v>0</v>
      </c>
      <c r="I72" s="6">
        <v>1450</v>
      </c>
      <c r="J72" s="6">
        <v>1474.6</v>
      </c>
      <c r="K72" s="6">
        <v>1500</v>
      </c>
      <c r="L72" s="17">
        <v>1575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90" customHeight="1">
      <c r="A73" s="28" t="s">
        <v>68</v>
      </c>
      <c r="B73" s="9" t="s">
        <v>32</v>
      </c>
      <c r="C73" s="8" t="s">
        <v>21</v>
      </c>
      <c r="D73" s="8" t="s">
        <v>44</v>
      </c>
      <c r="E73" s="7" t="s">
        <v>11</v>
      </c>
      <c r="F73" s="27" t="s">
        <v>12</v>
      </c>
      <c r="G73" s="27" t="s">
        <v>12</v>
      </c>
      <c r="H73" s="27" t="s">
        <v>12</v>
      </c>
      <c r="I73" s="27" t="s">
        <v>12</v>
      </c>
      <c r="J73" s="27" t="s">
        <v>12</v>
      </c>
      <c r="K73" s="27" t="s">
        <v>12</v>
      </c>
      <c r="L73" s="29" t="s">
        <v>12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>
      <c r="A74" s="30" t="s">
        <v>55</v>
      </c>
      <c r="B74" s="31"/>
      <c r="C74" s="31"/>
      <c r="D74" s="31"/>
      <c r="E74" s="31"/>
      <c r="F74" s="31"/>
      <c r="G74" s="6">
        <f aca="true" t="shared" si="11" ref="G74:L74">G75+G76+G77+G78</f>
        <v>2871.3</v>
      </c>
      <c r="H74" s="6">
        <f t="shared" si="11"/>
        <v>600</v>
      </c>
      <c r="I74" s="6">
        <f t="shared" si="11"/>
        <v>781.3</v>
      </c>
      <c r="J74" s="6">
        <f t="shared" si="11"/>
        <v>490</v>
      </c>
      <c r="K74" s="6">
        <f t="shared" si="11"/>
        <v>500</v>
      </c>
      <c r="L74" s="17">
        <f t="shared" si="11"/>
        <v>500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>
      <c r="A75" s="37"/>
      <c r="B75" s="32"/>
      <c r="C75" s="32"/>
      <c r="D75" s="32"/>
      <c r="E75" s="32"/>
      <c r="F75" s="6" t="s">
        <v>13</v>
      </c>
      <c r="G75" s="6">
        <f>H75+I75+J75+K75+L75</f>
        <v>2871.3</v>
      </c>
      <c r="H75" s="6">
        <v>600</v>
      </c>
      <c r="I75" s="6">
        <v>781.3</v>
      </c>
      <c r="J75" s="6">
        <v>490</v>
      </c>
      <c r="K75" s="6">
        <v>500</v>
      </c>
      <c r="L75" s="17">
        <v>500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5.5">
      <c r="A76" s="37"/>
      <c r="B76" s="32"/>
      <c r="C76" s="32"/>
      <c r="D76" s="32"/>
      <c r="E76" s="32"/>
      <c r="F76" s="6" t="s">
        <v>14</v>
      </c>
      <c r="G76" s="6">
        <f>H76+I76+J76+K76+L76</f>
        <v>0</v>
      </c>
      <c r="H76" s="6">
        <v>0</v>
      </c>
      <c r="I76" s="6">
        <v>0</v>
      </c>
      <c r="J76" s="6">
        <v>0</v>
      </c>
      <c r="K76" s="6">
        <v>0</v>
      </c>
      <c r="L76" s="17"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5.5">
      <c r="A77" s="37"/>
      <c r="B77" s="32"/>
      <c r="C77" s="32"/>
      <c r="D77" s="32"/>
      <c r="E77" s="32"/>
      <c r="F77" s="6" t="s">
        <v>15</v>
      </c>
      <c r="G77" s="6">
        <f>H77+I77+J77+K77+L77</f>
        <v>0</v>
      </c>
      <c r="H77" s="6">
        <v>0</v>
      </c>
      <c r="I77" s="6">
        <v>0</v>
      </c>
      <c r="J77" s="6">
        <v>0</v>
      </c>
      <c r="K77" s="6">
        <v>0</v>
      </c>
      <c r="L77" s="17"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5.5">
      <c r="A78" s="37"/>
      <c r="B78" s="32"/>
      <c r="C78" s="32"/>
      <c r="D78" s="32"/>
      <c r="E78" s="32"/>
      <c r="F78" s="6" t="s">
        <v>16</v>
      </c>
      <c r="G78" s="6">
        <f>H78+I78+J78+K78+L78</f>
        <v>0</v>
      </c>
      <c r="H78" s="6">
        <v>0</v>
      </c>
      <c r="I78" s="6">
        <v>0</v>
      </c>
      <c r="J78" s="6">
        <v>0</v>
      </c>
      <c r="K78" s="6">
        <v>0</v>
      </c>
      <c r="L78" s="17"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30" t="s">
        <v>69</v>
      </c>
      <c r="B79" s="31"/>
      <c r="C79" s="31"/>
      <c r="D79" s="31"/>
      <c r="E79" s="31"/>
      <c r="F79" s="31"/>
      <c r="G79" s="6">
        <f aca="true" t="shared" si="12" ref="G79:L79">G80+G81+G82+G83</f>
        <v>63662.200000000004</v>
      </c>
      <c r="H79" s="6">
        <f t="shared" si="12"/>
        <v>3093</v>
      </c>
      <c r="I79" s="6">
        <f t="shared" si="12"/>
        <v>11278.9</v>
      </c>
      <c r="J79" s="6">
        <f t="shared" si="12"/>
        <v>15039</v>
      </c>
      <c r="K79" s="6">
        <f t="shared" si="12"/>
        <v>16802.7</v>
      </c>
      <c r="L79" s="17">
        <f t="shared" si="12"/>
        <v>17448.6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12" ht="12.75">
      <c r="A80" s="37"/>
      <c r="B80" s="32"/>
      <c r="C80" s="32"/>
      <c r="D80" s="32"/>
      <c r="E80" s="32"/>
      <c r="F80" s="6" t="s">
        <v>13</v>
      </c>
      <c r="G80" s="6">
        <f>H80+I80+J80+K80+L80</f>
        <v>56957.200000000004</v>
      </c>
      <c r="H80" s="6">
        <f>H75+H69</f>
        <v>3093</v>
      </c>
      <c r="I80" s="6">
        <f>I75+I69</f>
        <v>9828.9</v>
      </c>
      <c r="J80" s="6">
        <f>J75+J69</f>
        <v>12859</v>
      </c>
      <c r="K80" s="6">
        <f>K75+K69</f>
        <v>15302.7</v>
      </c>
      <c r="L80" s="17">
        <f>L75+L69</f>
        <v>15873.6</v>
      </c>
    </row>
    <row r="81" spans="1:12" ht="25.5">
      <c r="A81" s="37"/>
      <c r="B81" s="32"/>
      <c r="C81" s="32"/>
      <c r="D81" s="32"/>
      <c r="E81" s="32"/>
      <c r="F81" s="6" t="s">
        <v>14</v>
      </c>
      <c r="G81" s="6">
        <f>H81+I81+J81+K81+L81</f>
        <v>705.4</v>
      </c>
      <c r="H81" s="6">
        <f aca="true" t="shared" si="13" ref="H81:L83">H76+H70</f>
        <v>0</v>
      </c>
      <c r="I81" s="6">
        <f t="shared" si="13"/>
        <v>0</v>
      </c>
      <c r="J81" s="6">
        <f t="shared" si="13"/>
        <v>705.4</v>
      </c>
      <c r="K81" s="6">
        <f t="shared" si="13"/>
        <v>0</v>
      </c>
      <c r="L81" s="17">
        <f t="shared" si="13"/>
        <v>0</v>
      </c>
    </row>
    <row r="82" spans="1:12" ht="25.5">
      <c r="A82" s="37"/>
      <c r="B82" s="32"/>
      <c r="C82" s="32"/>
      <c r="D82" s="32"/>
      <c r="E82" s="32"/>
      <c r="F82" s="6" t="s">
        <v>15</v>
      </c>
      <c r="G82" s="6">
        <f>H82+I82+J82+K82+L82</f>
        <v>0</v>
      </c>
      <c r="H82" s="6">
        <f t="shared" si="13"/>
        <v>0</v>
      </c>
      <c r="I82" s="6">
        <f t="shared" si="13"/>
        <v>0</v>
      </c>
      <c r="J82" s="6">
        <f t="shared" si="13"/>
        <v>0</v>
      </c>
      <c r="K82" s="6">
        <f t="shared" si="13"/>
        <v>0</v>
      </c>
      <c r="L82" s="17">
        <f t="shared" si="13"/>
        <v>0</v>
      </c>
    </row>
    <row r="83" spans="1:12" ht="25.5">
      <c r="A83" s="37"/>
      <c r="B83" s="32"/>
      <c r="C83" s="32"/>
      <c r="D83" s="32"/>
      <c r="E83" s="32"/>
      <c r="F83" s="6" t="s">
        <v>16</v>
      </c>
      <c r="G83" s="6">
        <f>H83+I83+J83+K83+L83</f>
        <v>5999.6</v>
      </c>
      <c r="H83" s="6">
        <f t="shared" si="13"/>
        <v>0</v>
      </c>
      <c r="I83" s="6">
        <f t="shared" si="13"/>
        <v>1450</v>
      </c>
      <c r="J83" s="6">
        <f t="shared" si="13"/>
        <v>1474.6</v>
      </c>
      <c r="K83" s="6">
        <f t="shared" si="13"/>
        <v>1500</v>
      </c>
      <c r="L83" s="17">
        <f t="shared" si="13"/>
        <v>1575</v>
      </c>
    </row>
    <row r="84" spans="1:12" ht="12.75" customHeight="1">
      <c r="A84" s="14" t="s">
        <v>87</v>
      </c>
      <c r="B84" s="32" t="s">
        <v>70</v>
      </c>
      <c r="C84" s="32"/>
      <c r="D84" s="32"/>
      <c r="E84" s="32"/>
      <c r="F84" s="32"/>
      <c r="G84" s="32"/>
      <c r="H84" s="32"/>
      <c r="I84" s="32"/>
      <c r="J84" s="32"/>
      <c r="K84" s="32"/>
      <c r="L84" s="33"/>
    </row>
    <row r="85" spans="1:12" ht="67.5" customHeight="1">
      <c r="A85" s="15" t="s">
        <v>71</v>
      </c>
      <c r="B85" s="9" t="s">
        <v>72</v>
      </c>
      <c r="C85" s="8" t="s">
        <v>73</v>
      </c>
      <c r="D85" s="8" t="s">
        <v>76</v>
      </c>
      <c r="E85" s="6" t="s">
        <v>11</v>
      </c>
      <c r="F85" s="2" t="s">
        <v>12</v>
      </c>
      <c r="G85" s="2" t="s">
        <v>12</v>
      </c>
      <c r="H85" s="2" t="s">
        <v>12</v>
      </c>
      <c r="I85" s="2" t="s">
        <v>12</v>
      </c>
      <c r="J85" s="2" t="s">
        <v>12</v>
      </c>
      <c r="K85" s="2" t="s">
        <v>12</v>
      </c>
      <c r="L85" s="13" t="s">
        <v>12</v>
      </c>
    </row>
    <row r="86" spans="1:12" ht="12.75">
      <c r="A86" s="30" t="s">
        <v>55</v>
      </c>
      <c r="B86" s="31"/>
      <c r="C86" s="31"/>
      <c r="D86" s="31"/>
      <c r="E86" s="31"/>
      <c r="F86" s="31"/>
      <c r="G86" s="6">
        <f aca="true" t="shared" si="14" ref="G86:L86">G87+G88+G89+G90</f>
        <v>4013.3</v>
      </c>
      <c r="H86" s="6">
        <f t="shared" si="14"/>
        <v>0</v>
      </c>
      <c r="I86" s="6">
        <f t="shared" si="14"/>
        <v>0</v>
      </c>
      <c r="J86" s="6">
        <f t="shared" si="14"/>
        <v>0</v>
      </c>
      <c r="K86" s="6">
        <f t="shared" si="14"/>
        <v>2002.8</v>
      </c>
      <c r="L86" s="17">
        <f t="shared" si="14"/>
        <v>2010.5</v>
      </c>
    </row>
    <row r="87" spans="1:12" ht="12.75">
      <c r="A87" s="37"/>
      <c r="B87" s="32"/>
      <c r="C87" s="32"/>
      <c r="D87" s="32"/>
      <c r="E87" s="32"/>
      <c r="F87" s="6" t="s">
        <v>13</v>
      </c>
      <c r="G87" s="6">
        <f>H87+I87+J87+K87+L87</f>
        <v>4013.3</v>
      </c>
      <c r="H87" s="6">
        <v>0</v>
      </c>
      <c r="I87" s="6">
        <v>0</v>
      </c>
      <c r="J87" s="6">
        <v>0</v>
      </c>
      <c r="K87" s="6">
        <v>2002.8</v>
      </c>
      <c r="L87" s="17">
        <v>2010.5</v>
      </c>
    </row>
    <row r="88" spans="1:12" ht="25.5">
      <c r="A88" s="37"/>
      <c r="B88" s="32"/>
      <c r="C88" s="32"/>
      <c r="D88" s="32"/>
      <c r="E88" s="32"/>
      <c r="F88" s="6" t="s">
        <v>14</v>
      </c>
      <c r="G88" s="6">
        <f>H88+I88+J88+K88+L88</f>
        <v>0</v>
      </c>
      <c r="H88" s="6">
        <v>0</v>
      </c>
      <c r="I88" s="6">
        <v>0</v>
      </c>
      <c r="J88" s="6">
        <v>0</v>
      </c>
      <c r="K88" s="6">
        <v>0</v>
      </c>
      <c r="L88" s="17">
        <v>0</v>
      </c>
    </row>
    <row r="89" spans="1:12" ht="25.5">
      <c r="A89" s="37"/>
      <c r="B89" s="32"/>
      <c r="C89" s="32"/>
      <c r="D89" s="32"/>
      <c r="E89" s="32"/>
      <c r="F89" s="6" t="s">
        <v>15</v>
      </c>
      <c r="G89" s="6">
        <f>H89+I89+J89+K89+L89</f>
        <v>0</v>
      </c>
      <c r="H89" s="6">
        <v>0</v>
      </c>
      <c r="I89" s="6">
        <v>0</v>
      </c>
      <c r="J89" s="6">
        <v>0</v>
      </c>
      <c r="K89" s="6">
        <v>0</v>
      </c>
      <c r="L89" s="17">
        <v>0</v>
      </c>
    </row>
    <row r="90" spans="1:12" ht="25.5">
      <c r="A90" s="37"/>
      <c r="B90" s="32"/>
      <c r="C90" s="32"/>
      <c r="D90" s="32"/>
      <c r="E90" s="32"/>
      <c r="F90" s="6" t="s">
        <v>16</v>
      </c>
      <c r="G90" s="6">
        <f>H90+I90+J90+K90+L90</f>
        <v>0</v>
      </c>
      <c r="H90" s="6">
        <v>0</v>
      </c>
      <c r="I90" s="6">
        <v>0</v>
      </c>
      <c r="J90" s="6">
        <v>0</v>
      </c>
      <c r="K90" s="6">
        <v>0</v>
      </c>
      <c r="L90" s="17">
        <v>0</v>
      </c>
    </row>
    <row r="91" spans="1:12" ht="92.25" customHeight="1">
      <c r="A91" s="15" t="s">
        <v>75</v>
      </c>
      <c r="B91" s="9" t="s">
        <v>22</v>
      </c>
      <c r="C91" s="8" t="s">
        <v>23</v>
      </c>
      <c r="D91" s="8" t="s">
        <v>24</v>
      </c>
      <c r="E91" s="6" t="s">
        <v>11</v>
      </c>
      <c r="F91" s="2" t="s">
        <v>12</v>
      </c>
      <c r="G91" s="2" t="s">
        <v>12</v>
      </c>
      <c r="H91" s="2" t="s">
        <v>12</v>
      </c>
      <c r="I91" s="2" t="s">
        <v>12</v>
      </c>
      <c r="J91" s="2" t="s">
        <v>12</v>
      </c>
      <c r="K91" s="2" t="s">
        <v>12</v>
      </c>
      <c r="L91" s="13" t="s">
        <v>12</v>
      </c>
    </row>
    <row r="92" spans="1:12" ht="12.75">
      <c r="A92" s="30" t="s">
        <v>55</v>
      </c>
      <c r="B92" s="31"/>
      <c r="C92" s="31"/>
      <c r="D92" s="31"/>
      <c r="E92" s="31"/>
      <c r="F92" s="31"/>
      <c r="G92" s="6">
        <f aca="true" t="shared" si="15" ref="G92:L92">G93+G94+G95+G96</f>
        <v>8426.3</v>
      </c>
      <c r="H92" s="6">
        <f t="shared" si="15"/>
        <v>2700.2</v>
      </c>
      <c r="I92" s="6">
        <f t="shared" si="15"/>
        <v>1297.8</v>
      </c>
      <c r="J92" s="6">
        <f t="shared" si="15"/>
        <v>1468.3</v>
      </c>
      <c r="K92" s="6">
        <f t="shared" si="15"/>
        <v>1400</v>
      </c>
      <c r="L92" s="17">
        <f t="shared" si="15"/>
        <v>1560</v>
      </c>
    </row>
    <row r="93" spans="1:12" ht="12.75">
      <c r="A93" s="37"/>
      <c r="B93" s="32"/>
      <c r="C93" s="32"/>
      <c r="D93" s="32"/>
      <c r="E93" s="32"/>
      <c r="F93" s="6" t="s">
        <v>13</v>
      </c>
      <c r="G93" s="6">
        <f>H93+I93+J93+K93+L93</f>
        <v>2315.8</v>
      </c>
      <c r="H93" s="6">
        <v>700.2</v>
      </c>
      <c r="I93" s="6">
        <v>827.8</v>
      </c>
      <c r="J93" s="6">
        <v>287.8</v>
      </c>
      <c r="K93" s="6">
        <v>200</v>
      </c>
      <c r="L93" s="17">
        <v>300</v>
      </c>
    </row>
    <row r="94" spans="1:12" ht="25.5">
      <c r="A94" s="37"/>
      <c r="B94" s="32"/>
      <c r="C94" s="32"/>
      <c r="D94" s="32"/>
      <c r="E94" s="32"/>
      <c r="F94" s="6" t="s">
        <v>14</v>
      </c>
      <c r="G94" s="6">
        <f>H94+I94+J94+K94+L94</f>
        <v>0</v>
      </c>
      <c r="H94" s="6">
        <v>0</v>
      </c>
      <c r="I94" s="6">
        <v>0</v>
      </c>
      <c r="J94" s="6">
        <v>0</v>
      </c>
      <c r="K94" s="6">
        <v>0</v>
      </c>
      <c r="L94" s="17">
        <v>0</v>
      </c>
    </row>
    <row r="95" spans="1:12" ht="25.5">
      <c r="A95" s="37"/>
      <c r="B95" s="32"/>
      <c r="C95" s="32"/>
      <c r="D95" s="32"/>
      <c r="E95" s="32"/>
      <c r="F95" s="6" t="s">
        <v>15</v>
      </c>
      <c r="G95" s="6">
        <f>H95+I95+J95+K95+L95</f>
        <v>0</v>
      </c>
      <c r="H95" s="6">
        <v>0</v>
      </c>
      <c r="I95" s="6">
        <v>0</v>
      </c>
      <c r="J95" s="6">
        <v>0</v>
      </c>
      <c r="K95" s="6">
        <v>0</v>
      </c>
      <c r="L95" s="17">
        <v>0</v>
      </c>
    </row>
    <row r="96" spans="1:12" ht="25.5">
      <c r="A96" s="37"/>
      <c r="B96" s="32"/>
      <c r="C96" s="32"/>
      <c r="D96" s="32"/>
      <c r="E96" s="32"/>
      <c r="F96" s="6" t="s">
        <v>16</v>
      </c>
      <c r="G96" s="6">
        <f>H96+I96+J96+K96+L96</f>
        <v>6110.5</v>
      </c>
      <c r="H96" s="6">
        <v>2000</v>
      </c>
      <c r="I96" s="6">
        <v>470</v>
      </c>
      <c r="J96" s="6">
        <v>1180.5</v>
      </c>
      <c r="K96" s="6">
        <v>1200</v>
      </c>
      <c r="L96" s="17">
        <v>1260</v>
      </c>
    </row>
    <row r="97" spans="1:25" ht="15" customHeight="1" thickBot="1">
      <c r="A97" s="42" t="s">
        <v>74</v>
      </c>
      <c r="B97" s="43"/>
      <c r="C97" s="43"/>
      <c r="D97" s="43"/>
      <c r="E97" s="43"/>
      <c r="F97" s="31"/>
      <c r="G97" s="6">
        <f aca="true" t="shared" si="16" ref="G97:L97">G98+G99+G100+G101</f>
        <v>12439.6</v>
      </c>
      <c r="H97" s="6">
        <f t="shared" si="16"/>
        <v>2700.2</v>
      </c>
      <c r="I97" s="6">
        <f t="shared" si="16"/>
        <v>1297.8</v>
      </c>
      <c r="J97" s="6">
        <f t="shared" si="16"/>
        <v>1468.3</v>
      </c>
      <c r="K97" s="6">
        <f t="shared" si="16"/>
        <v>3402.8</v>
      </c>
      <c r="L97" s="17">
        <f t="shared" si="16"/>
        <v>3570.5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12" ht="12.75">
      <c r="A98" s="55"/>
      <c r="B98" s="56"/>
      <c r="C98" s="56"/>
      <c r="D98" s="56"/>
      <c r="E98" s="57"/>
      <c r="F98" s="22" t="s">
        <v>13</v>
      </c>
      <c r="G98" s="6">
        <f>H98+I98+J98+K98+L98</f>
        <v>6329.1</v>
      </c>
      <c r="H98" s="6">
        <f>H93+H87</f>
        <v>700.2</v>
      </c>
      <c r="I98" s="6">
        <f>I93+I87</f>
        <v>827.8</v>
      </c>
      <c r="J98" s="6">
        <f>J93+J87</f>
        <v>287.8</v>
      </c>
      <c r="K98" s="6">
        <f>K93+K87</f>
        <v>2202.8</v>
      </c>
      <c r="L98" s="17">
        <f>L93+L87</f>
        <v>2310.5</v>
      </c>
    </row>
    <row r="99" spans="1:12" ht="25.5">
      <c r="A99" s="61"/>
      <c r="B99" s="62"/>
      <c r="C99" s="62"/>
      <c r="D99" s="62"/>
      <c r="E99" s="63"/>
      <c r="F99" s="22" t="s">
        <v>14</v>
      </c>
      <c r="G99" s="6">
        <f>H99+I99+J99+K99+L99</f>
        <v>0</v>
      </c>
      <c r="H99" s="6">
        <f aca="true" t="shared" si="17" ref="H99:L101">H94+H88</f>
        <v>0</v>
      </c>
      <c r="I99" s="6">
        <f t="shared" si="17"/>
        <v>0</v>
      </c>
      <c r="J99" s="6">
        <f t="shared" si="17"/>
        <v>0</v>
      </c>
      <c r="K99" s="6">
        <f t="shared" si="17"/>
        <v>0</v>
      </c>
      <c r="L99" s="17">
        <f t="shared" si="17"/>
        <v>0</v>
      </c>
    </row>
    <row r="100" spans="1:12" ht="25.5">
      <c r="A100" s="61"/>
      <c r="B100" s="62"/>
      <c r="C100" s="62"/>
      <c r="D100" s="62"/>
      <c r="E100" s="63"/>
      <c r="F100" s="22" t="s">
        <v>15</v>
      </c>
      <c r="G100" s="6">
        <f>H100+I100+J100+K100+L100</f>
        <v>0</v>
      </c>
      <c r="H100" s="6">
        <f t="shared" si="17"/>
        <v>0</v>
      </c>
      <c r="I100" s="6">
        <f t="shared" si="17"/>
        <v>0</v>
      </c>
      <c r="J100" s="6">
        <f t="shared" si="17"/>
        <v>0</v>
      </c>
      <c r="K100" s="6">
        <f t="shared" si="17"/>
        <v>0</v>
      </c>
      <c r="L100" s="17">
        <f t="shared" si="17"/>
        <v>0</v>
      </c>
    </row>
    <row r="101" spans="1:12" ht="26.25" thickBot="1">
      <c r="A101" s="58"/>
      <c r="B101" s="59"/>
      <c r="C101" s="59"/>
      <c r="D101" s="59"/>
      <c r="E101" s="60"/>
      <c r="F101" s="22" t="s">
        <v>16</v>
      </c>
      <c r="G101" s="6">
        <f>H101+I101+J101+K101+L101</f>
        <v>6110.5</v>
      </c>
      <c r="H101" s="6">
        <f t="shared" si="17"/>
        <v>2000</v>
      </c>
      <c r="I101" s="6">
        <f t="shared" si="17"/>
        <v>470</v>
      </c>
      <c r="J101" s="6">
        <f t="shared" si="17"/>
        <v>1180.5</v>
      </c>
      <c r="K101" s="6">
        <f t="shared" si="17"/>
        <v>1200</v>
      </c>
      <c r="L101" s="17">
        <f t="shared" si="17"/>
        <v>1260</v>
      </c>
    </row>
    <row r="102" spans="1:12" ht="39" customHeight="1">
      <c r="A102" s="40" t="s">
        <v>77</v>
      </c>
      <c r="B102" s="41"/>
      <c r="C102" s="41"/>
      <c r="D102" s="41"/>
      <c r="E102" s="41"/>
      <c r="F102" s="31"/>
      <c r="G102" s="6">
        <f aca="true" t="shared" si="18" ref="G102:L102">G103+G104+G105+G106</f>
        <v>219315.4</v>
      </c>
      <c r="H102" s="6">
        <f t="shared" si="18"/>
        <v>14477.1</v>
      </c>
      <c r="I102" s="6">
        <f t="shared" si="18"/>
        <v>42648.6</v>
      </c>
      <c r="J102" s="6">
        <f t="shared" si="18"/>
        <v>48507.299999999996</v>
      </c>
      <c r="K102" s="6">
        <f t="shared" si="18"/>
        <v>55319.7</v>
      </c>
      <c r="L102" s="17">
        <f t="shared" si="18"/>
        <v>58362.70000000001</v>
      </c>
    </row>
    <row r="103" spans="1:12" ht="12.75">
      <c r="A103" s="11"/>
      <c r="B103" s="2"/>
      <c r="C103" s="2"/>
      <c r="D103" s="2"/>
      <c r="E103" s="2"/>
      <c r="F103" s="6" t="s">
        <v>13</v>
      </c>
      <c r="G103" s="6">
        <f>H103+I103+J103+K103+L103</f>
        <v>198147</v>
      </c>
      <c r="H103" s="6">
        <f>H98+H80+H62+H55+H36</f>
        <v>12204.5</v>
      </c>
      <c r="I103" s="6">
        <f>I98+I80+I62+I55+I36</f>
        <v>38206.6</v>
      </c>
      <c r="J103" s="6">
        <f>J98+J80+J62+J55+J36</f>
        <v>42618.9</v>
      </c>
      <c r="K103" s="6">
        <f>K98+K80+K62+K55+K36</f>
        <v>51133.49999999999</v>
      </c>
      <c r="L103" s="17">
        <f>L98+L80+L62+L55+L36</f>
        <v>53983.50000000001</v>
      </c>
    </row>
    <row r="104" spans="1:12" ht="25.5">
      <c r="A104" s="11"/>
      <c r="B104" s="2"/>
      <c r="C104" s="2"/>
      <c r="D104" s="2"/>
      <c r="E104" s="2"/>
      <c r="F104" s="6" t="s">
        <v>14</v>
      </c>
      <c r="G104" s="6">
        <f>H104+I104+J104+K104+L104</f>
        <v>2562.9</v>
      </c>
      <c r="H104" s="6">
        <f aca="true" t="shared" si="19" ref="H104:L106">H99+H81+H63+H56+H37</f>
        <v>272.6</v>
      </c>
      <c r="I104" s="6">
        <f t="shared" si="19"/>
        <v>302</v>
      </c>
      <c r="J104" s="6">
        <f t="shared" si="19"/>
        <v>1840.6999999999998</v>
      </c>
      <c r="K104" s="6">
        <f t="shared" si="19"/>
        <v>73.8</v>
      </c>
      <c r="L104" s="17">
        <f t="shared" si="19"/>
        <v>73.8</v>
      </c>
    </row>
    <row r="105" spans="1:12" ht="25.5">
      <c r="A105" s="11"/>
      <c r="B105" s="2"/>
      <c r="C105" s="2"/>
      <c r="D105" s="2"/>
      <c r="E105" s="2"/>
      <c r="F105" s="6" t="s">
        <v>15</v>
      </c>
      <c r="G105" s="6">
        <f>H105+I105+J105+K105+L105</f>
        <v>814.4</v>
      </c>
      <c r="H105" s="6">
        <f t="shared" si="19"/>
        <v>0</v>
      </c>
      <c r="I105" s="6">
        <f t="shared" si="19"/>
        <v>0</v>
      </c>
      <c r="J105" s="6">
        <f t="shared" si="19"/>
        <v>271.6</v>
      </c>
      <c r="K105" s="6">
        <f t="shared" si="19"/>
        <v>271.4</v>
      </c>
      <c r="L105" s="17">
        <f t="shared" si="19"/>
        <v>271.4</v>
      </c>
    </row>
    <row r="106" spans="1:12" ht="25.5">
      <c r="A106" s="11"/>
      <c r="B106" s="2"/>
      <c r="C106" s="2"/>
      <c r="D106" s="2"/>
      <c r="E106" s="2"/>
      <c r="F106" s="6" t="s">
        <v>16</v>
      </c>
      <c r="G106" s="6">
        <f>H106+I106+J106+K106+L106</f>
        <v>17791.1</v>
      </c>
      <c r="H106" s="6">
        <f t="shared" si="19"/>
        <v>2000</v>
      </c>
      <c r="I106" s="6">
        <f t="shared" si="19"/>
        <v>4140</v>
      </c>
      <c r="J106" s="6">
        <f t="shared" si="19"/>
        <v>3776.1</v>
      </c>
      <c r="K106" s="6">
        <f t="shared" si="19"/>
        <v>3841</v>
      </c>
      <c r="L106" s="17">
        <f t="shared" si="19"/>
        <v>4034</v>
      </c>
    </row>
    <row r="107" spans="1:12" ht="12.75">
      <c r="A107" s="37" t="s">
        <v>78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3"/>
    </row>
    <row r="108" spans="1:12" ht="12.75" customHeight="1">
      <c r="A108" s="14" t="s">
        <v>88</v>
      </c>
      <c r="B108" s="32" t="s">
        <v>79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3"/>
    </row>
    <row r="109" spans="1:12" ht="203.25" customHeight="1">
      <c r="A109" s="15" t="s">
        <v>80</v>
      </c>
      <c r="B109" s="9" t="s">
        <v>33</v>
      </c>
      <c r="C109" s="8" t="s">
        <v>25</v>
      </c>
      <c r="D109" s="8" t="s">
        <v>45</v>
      </c>
      <c r="E109" s="6" t="s">
        <v>11</v>
      </c>
      <c r="F109" s="2" t="s">
        <v>12</v>
      </c>
      <c r="G109" s="2" t="s">
        <v>12</v>
      </c>
      <c r="H109" s="2" t="s">
        <v>12</v>
      </c>
      <c r="I109" s="2" t="s">
        <v>12</v>
      </c>
      <c r="J109" s="2" t="s">
        <v>12</v>
      </c>
      <c r="K109" s="2" t="s">
        <v>12</v>
      </c>
      <c r="L109" s="13" t="s">
        <v>12</v>
      </c>
    </row>
    <row r="110" spans="1:12" ht="12.75">
      <c r="A110" s="30" t="s">
        <v>81</v>
      </c>
      <c r="B110" s="31"/>
      <c r="C110" s="31"/>
      <c r="D110" s="31"/>
      <c r="E110" s="31"/>
      <c r="F110" s="31"/>
      <c r="G110" s="6">
        <f aca="true" t="shared" si="20" ref="G110:L110">G111+G112+G113+G114</f>
        <v>30688.600000000002</v>
      </c>
      <c r="H110" s="6">
        <f t="shared" si="20"/>
        <v>0</v>
      </c>
      <c r="I110" s="6">
        <f t="shared" si="20"/>
        <v>4652.5</v>
      </c>
      <c r="J110" s="6">
        <f t="shared" si="20"/>
        <v>8259.8</v>
      </c>
      <c r="K110" s="6">
        <f t="shared" si="20"/>
        <v>8602.7</v>
      </c>
      <c r="L110" s="17">
        <f t="shared" si="20"/>
        <v>9173.6</v>
      </c>
    </row>
    <row r="111" spans="1:12" ht="12.75">
      <c r="A111" s="37"/>
      <c r="B111" s="32"/>
      <c r="C111" s="32"/>
      <c r="D111" s="32"/>
      <c r="E111" s="32"/>
      <c r="F111" s="6" t="s">
        <v>13</v>
      </c>
      <c r="G111" s="6">
        <f>H111+I111+J111+K111+L111</f>
        <v>17513.800000000003</v>
      </c>
      <c r="H111" s="6">
        <v>0</v>
      </c>
      <c r="I111" s="6">
        <v>1935.7</v>
      </c>
      <c r="J111" s="6">
        <v>4831.8</v>
      </c>
      <c r="K111" s="6">
        <v>5172.7</v>
      </c>
      <c r="L111" s="17">
        <v>5573.6</v>
      </c>
    </row>
    <row r="112" spans="1:12" ht="25.5">
      <c r="A112" s="37"/>
      <c r="B112" s="32"/>
      <c r="C112" s="32"/>
      <c r="D112" s="32"/>
      <c r="E112" s="32"/>
      <c r="F112" s="6" t="s">
        <v>14</v>
      </c>
      <c r="G112" s="6">
        <f>H112+I112+J112+K112+L112</f>
        <v>0</v>
      </c>
      <c r="H112" s="6">
        <v>0</v>
      </c>
      <c r="I112" s="6">
        <v>0</v>
      </c>
      <c r="J112" s="6">
        <v>0</v>
      </c>
      <c r="K112" s="6">
        <v>0</v>
      </c>
      <c r="L112" s="17">
        <v>0</v>
      </c>
    </row>
    <row r="113" spans="1:12" ht="25.5">
      <c r="A113" s="37"/>
      <c r="B113" s="32"/>
      <c r="C113" s="32"/>
      <c r="D113" s="32"/>
      <c r="E113" s="32"/>
      <c r="F113" s="6" t="s">
        <v>15</v>
      </c>
      <c r="G113" s="6">
        <f>H113+I113+J113+K113+L113</f>
        <v>0</v>
      </c>
      <c r="H113" s="6">
        <v>0</v>
      </c>
      <c r="I113" s="6">
        <v>0</v>
      </c>
      <c r="J113" s="6">
        <v>0</v>
      </c>
      <c r="K113" s="6">
        <v>0</v>
      </c>
      <c r="L113" s="17">
        <v>0</v>
      </c>
    </row>
    <row r="114" spans="1:12" ht="25.5">
      <c r="A114" s="37"/>
      <c r="B114" s="32"/>
      <c r="C114" s="32"/>
      <c r="D114" s="32"/>
      <c r="E114" s="32"/>
      <c r="F114" s="6" t="s">
        <v>16</v>
      </c>
      <c r="G114" s="6">
        <f>H114+I114+J114+K114+L114</f>
        <v>13174.8</v>
      </c>
      <c r="H114" s="6">
        <v>0</v>
      </c>
      <c r="I114" s="6">
        <v>2716.8</v>
      </c>
      <c r="J114" s="6">
        <v>3428</v>
      </c>
      <c r="K114" s="6">
        <v>3430</v>
      </c>
      <c r="L114" s="17">
        <v>3600</v>
      </c>
    </row>
    <row r="115" spans="1:12" ht="12.75">
      <c r="A115" s="30" t="s">
        <v>26</v>
      </c>
      <c r="B115" s="31"/>
      <c r="C115" s="31"/>
      <c r="D115" s="31"/>
      <c r="E115" s="31"/>
      <c r="F115" s="31"/>
      <c r="G115" s="6">
        <f aca="true" t="shared" si="21" ref="G115:L115">G116+G117+G118+G119</f>
        <v>358217.80000000005</v>
      </c>
      <c r="H115" s="6">
        <f t="shared" si="21"/>
        <v>20047.699999999997</v>
      </c>
      <c r="I115" s="6">
        <f t="shared" si="21"/>
        <v>70973.09999999999</v>
      </c>
      <c r="J115" s="6">
        <f t="shared" si="21"/>
        <v>81917.90000000001</v>
      </c>
      <c r="K115" s="6">
        <f t="shared" si="21"/>
        <v>91304.79999999999</v>
      </c>
      <c r="L115" s="17">
        <f t="shared" si="21"/>
        <v>93974.3</v>
      </c>
    </row>
    <row r="116" spans="1:12" ht="12.75">
      <c r="A116" s="37"/>
      <c r="B116" s="32"/>
      <c r="C116" s="32"/>
      <c r="D116" s="32"/>
      <c r="E116" s="32"/>
      <c r="F116" s="6" t="s">
        <v>13</v>
      </c>
      <c r="G116" s="6">
        <f>H116+I116+J116+K116+L116</f>
        <v>312513.2</v>
      </c>
      <c r="H116" s="6">
        <f aca="true" t="shared" si="22" ref="H116:L119">H111+H103+H17</f>
        <v>17618.5</v>
      </c>
      <c r="I116" s="6">
        <f t="shared" si="22"/>
        <v>60631.09999999999</v>
      </c>
      <c r="J116" s="6">
        <f t="shared" si="22"/>
        <v>69433.6</v>
      </c>
      <c r="K116" s="6">
        <f t="shared" si="22"/>
        <v>81320.9</v>
      </c>
      <c r="L116" s="17">
        <f t="shared" si="22"/>
        <v>83509.1</v>
      </c>
    </row>
    <row r="117" spans="1:12" ht="25.5">
      <c r="A117" s="37"/>
      <c r="B117" s="32"/>
      <c r="C117" s="32"/>
      <c r="D117" s="32"/>
      <c r="E117" s="32"/>
      <c r="F117" s="6" t="s">
        <v>14</v>
      </c>
      <c r="G117" s="6">
        <f>H117+I117+J117+K117+L117</f>
        <v>3444.6</v>
      </c>
      <c r="H117" s="6">
        <f t="shared" si="22"/>
        <v>272.6</v>
      </c>
      <c r="I117" s="6">
        <f t="shared" si="22"/>
        <v>302</v>
      </c>
      <c r="J117" s="6">
        <f t="shared" si="22"/>
        <v>2722.3999999999996</v>
      </c>
      <c r="K117" s="6">
        <f t="shared" si="22"/>
        <v>73.8</v>
      </c>
      <c r="L117" s="17">
        <f t="shared" si="22"/>
        <v>73.8</v>
      </c>
    </row>
    <row r="118" spans="1:12" ht="25.5">
      <c r="A118" s="37"/>
      <c r="B118" s="32"/>
      <c r="C118" s="32"/>
      <c r="D118" s="32"/>
      <c r="E118" s="32"/>
      <c r="F118" s="6" t="s">
        <v>15</v>
      </c>
      <c r="G118" s="6">
        <f>H118+I118+J118+K118+L118</f>
        <v>814.4</v>
      </c>
      <c r="H118" s="6">
        <f t="shared" si="22"/>
        <v>0</v>
      </c>
      <c r="I118" s="6">
        <f t="shared" si="22"/>
        <v>0</v>
      </c>
      <c r="J118" s="6">
        <f t="shared" si="22"/>
        <v>271.6</v>
      </c>
      <c r="K118" s="6">
        <f t="shared" si="22"/>
        <v>271.4</v>
      </c>
      <c r="L118" s="17">
        <f t="shared" si="22"/>
        <v>271.4</v>
      </c>
    </row>
    <row r="119" spans="1:12" ht="26.25" thickBot="1">
      <c r="A119" s="51"/>
      <c r="B119" s="52"/>
      <c r="C119" s="52"/>
      <c r="D119" s="52"/>
      <c r="E119" s="52"/>
      <c r="F119" s="18" t="s">
        <v>16</v>
      </c>
      <c r="G119" s="18">
        <f>H119+I119+J119+K119+L119</f>
        <v>41445.600000000006</v>
      </c>
      <c r="H119" s="18">
        <f t="shared" si="22"/>
        <v>2156.6</v>
      </c>
      <c r="I119" s="18">
        <f t="shared" si="22"/>
        <v>10040</v>
      </c>
      <c r="J119" s="18">
        <f t="shared" si="22"/>
        <v>9490.3</v>
      </c>
      <c r="K119" s="18">
        <f t="shared" si="22"/>
        <v>9638.7</v>
      </c>
      <c r="L119" s="19">
        <f t="shared" si="22"/>
        <v>10120</v>
      </c>
    </row>
    <row r="120" spans="6:8" ht="12.75">
      <c r="F120" s="10"/>
      <c r="G120" s="10"/>
      <c r="H120" s="10"/>
    </row>
    <row r="121" spans="1:10" ht="15">
      <c r="A121" s="20"/>
      <c r="B121" s="20" t="s">
        <v>90</v>
      </c>
      <c r="C121" s="20"/>
      <c r="D121" s="20"/>
      <c r="E121" s="20"/>
      <c r="F121" s="20"/>
      <c r="G121" s="20"/>
      <c r="H121" s="54" t="s">
        <v>89</v>
      </c>
      <c r="I121" s="54"/>
      <c r="J121" s="54"/>
    </row>
    <row r="122" spans="2:10" ht="12.75"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2:10" ht="12.75">
      <c r="B123" s="21"/>
      <c r="C123" s="10"/>
      <c r="D123" s="10"/>
      <c r="E123" s="10"/>
      <c r="F123" s="10"/>
      <c r="G123" s="10"/>
      <c r="H123" s="10"/>
      <c r="I123" s="10"/>
      <c r="J123" s="10"/>
    </row>
    <row r="124" spans="4:5" ht="12.75">
      <c r="D124" s="10"/>
      <c r="E124" s="10"/>
    </row>
    <row r="125" spans="2:10" ht="12.75"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2:10" ht="12.75">
      <c r="B126" s="10"/>
      <c r="C126" s="10"/>
      <c r="D126" s="10"/>
      <c r="E126" s="10"/>
      <c r="F126" s="10"/>
      <c r="G126" s="10"/>
      <c r="H126" s="10"/>
      <c r="I126" s="10"/>
      <c r="J126" s="10"/>
    </row>
  </sheetData>
  <sheetProtection/>
  <mergeCells count="61">
    <mergeCell ref="A110:F110"/>
    <mergeCell ref="A44:E47"/>
    <mergeCell ref="A93:E96"/>
    <mergeCell ref="A92:F92"/>
    <mergeCell ref="A102:F102"/>
    <mergeCell ref="H121:J121"/>
    <mergeCell ref="A50:E51"/>
    <mergeCell ref="A52:E53"/>
    <mergeCell ref="A98:E101"/>
    <mergeCell ref="A107:L107"/>
    <mergeCell ref="A116:E119"/>
    <mergeCell ref="A31:E34"/>
    <mergeCell ref="A36:E39"/>
    <mergeCell ref="A35:F35"/>
    <mergeCell ref="A25:E28"/>
    <mergeCell ref="A86:F86"/>
    <mergeCell ref="A87:E90"/>
    <mergeCell ref="A49:F49"/>
    <mergeCell ref="B66:L66"/>
    <mergeCell ref="B84:L84"/>
    <mergeCell ref="A43:F43"/>
    <mergeCell ref="A75:E78"/>
    <mergeCell ref="B22:L22"/>
    <mergeCell ref="B40:L40"/>
    <mergeCell ref="B59:L59"/>
    <mergeCell ref="G9:L9"/>
    <mergeCell ref="H10:L10"/>
    <mergeCell ref="E9:E11"/>
    <mergeCell ref="G10:G11"/>
    <mergeCell ref="A30:F30"/>
    <mergeCell ref="A24:F24"/>
    <mergeCell ref="A13:L13"/>
    <mergeCell ref="A54:F54"/>
    <mergeCell ref="A55:E58"/>
    <mergeCell ref="A68:F68"/>
    <mergeCell ref="A115:F115"/>
    <mergeCell ref="A97:F97"/>
    <mergeCell ref="A61:F61"/>
    <mergeCell ref="A62:E65"/>
    <mergeCell ref="A111:E114"/>
    <mergeCell ref="A74:F74"/>
    <mergeCell ref="A17:E20"/>
    <mergeCell ref="A69:E72"/>
    <mergeCell ref="A79:F79"/>
    <mergeCell ref="A80:E83"/>
    <mergeCell ref="A21:L21"/>
    <mergeCell ref="D9:D11"/>
    <mergeCell ref="C9:C11"/>
    <mergeCell ref="B9:B11"/>
    <mergeCell ref="F9:F11"/>
    <mergeCell ref="A9:A11"/>
    <mergeCell ref="A16:F16"/>
    <mergeCell ref="B14:L14"/>
    <mergeCell ref="B108:L108"/>
    <mergeCell ref="H6:L6"/>
    <mergeCell ref="A1:L1"/>
    <mergeCell ref="A2:L2"/>
    <mergeCell ref="H3:L3"/>
    <mergeCell ref="H4:L4"/>
    <mergeCell ref="H5:L5"/>
    <mergeCell ref="A7:L7"/>
  </mergeCells>
  <printOptions/>
  <pageMargins left="0.7480314960629921" right="0.7480314960629921" top="0.984251968503937" bottom="0.83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2013-07-12T08:50:16Z</cp:lastPrinted>
  <dcterms:created xsi:type="dcterms:W3CDTF">1996-10-08T23:32:33Z</dcterms:created>
  <dcterms:modified xsi:type="dcterms:W3CDTF">2013-07-15T13:51:54Z</dcterms:modified>
  <cp:category/>
  <cp:version/>
  <cp:contentType/>
  <cp:contentStatus/>
</cp:coreProperties>
</file>