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57" firstSheet="1" activeTab="1"/>
  </bookViews>
  <sheets>
    <sheet name="прил 2" sheetId="1" r:id="rId1"/>
    <sheet name="прил 1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'прил 1'!$7:$7</definedName>
  </definedNames>
  <calcPr fullCalcOnLoad="1"/>
</workbook>
</file>

<file path=xl/sharedStrings.xml><?xml version="1.0" encoding="utf-8"?>
<sst xmlns="http://schemas.openxmlformats.org/spreadsheetml/2006/main" count="91" uniqueCount="64">
  <si>
    <t>Приложение №2 
к отчёту о реализации долгосрочной городской целевой программы «Обеспечение жильём отдельных категорий граждан и стимулирование развития жилищного строительства в городе Новошахтинске на 2010-2015 годы» по за 2013 год, за весь период действия программы</t>
  </si>
  <si>
    <t xml:space="preserve">Информация  </t>
  </si>
  <si>
    <t xml:space="preserve">об оценке эффективности реализации программы за отчётный 2013 финансовый год и за весь период реализации 2010-2015 годов </t>
  </si>
  <si>
    <t>№    п/п</t>
  </si>
  <si>
    <t>Наименование показателей результативности</t>
  </si>
  <si>
    <t>Единица измерения</t>
  </si>
  <si>
    <t>Ожидаемые значения целевых показателей, предусмотренные программой</t>
  </si>
  <si>
    <t>Фактически достигнутые значения показателей</t>
  </si>
  <si>
    <t xml:space="preserve"> 2010 год*</t>
  </si>
  <si>
    <t xml:space="preserve"> 2011 год**</t>
  </si>
  <si>
    <t xml:space="preserve"> 2012 год</t>
  </si>
  <si>
    <t xml:space="preserve"> 2013 год</t>
  </si>
  <si>
    <t xml:space="preserve"> 2014 год</t>
  </si>
  <si>
    <t xml:space="preserve"> 2015 год</t>
  </si>
  <si>
    <t xml:space="preserve"> 2010 год</t>
  </si>
  <si>
    <t>отклонение от планового значения (%)</t>
  </si>
  <si>
    <t xml:space="preserve"> 2011 год</t>
  </si>
  <si>
    <t>Количество жилых помещений, приобретаемых (строящихся) участниками программы</t>
  </si>
  <si>
    <t>квартира</t>
  </si>
  <si>
    <t>Общая площадь жилых помещений, приобретаемых (строящихся) участниками программы</t>
  </si>
  <si>
    <t>тыс. кв.м</t>
  </si>
  <si>
    <t>Количество переселённых семей</t>
  </si>
  <si>
    <t>семья</t>
  </si>
  <si>
    <t>Количество разработанной проектно-сметной документации на строительство жилых домов, а также на строительство, реконструкцию  муниципальных объектов коммунальной инфраструктуры</t>
  </si>
  <si>
    <t>проект</t>
  </si>
  <si>
    <t xml:space="preserve">Управляющий делами Администрации города </t>
  </si>
  <si>
    <t>Ю.А. Лубенцов</t>
  </si>
  <si>
    <t>Приложение №1 
к отчёту о реализации долгосрочной городской целевой программы
 «Обеспечение жильём отдельных категорий граждан и стимулирование 
развития жилищного строительства в городе Новошахтинске на 2010-2015 годы» за 2013 год, за весь период действия программы</t>
  </si>
  <si>
    <t>Отчёт</t>
  </si>
  <si>
    <t xml:space="preserve"> о реализации программы за 2013 год (за весь период реализации программы) </t>
  </si>
  <si>
    <t>(тыс. руб.)</t>
  </si>
  <si>
    <t>№ п/п</t>
  </si>
  <si>
    <t>Наименование мероприятия</t>
  </si>
  <si>
    <t>Объём ассигнований в соответствии с постановлением Администрации города об утверждении программы (в действующей редакции по состоянию на отчётную дату)</t>
  </si>
  <si>
    <t>Уточнённый план ассигнований на 2013 год</t>
  </si>
  <si>
    <t xml:space="preserve">             Исполнено (кассовые расходы)                                             </t>
  </si>
  <si>
    <t>Объёмы неосвоенных средств и причины их не освоения (по источникам финансирования)</t>
  </si>
  <si>
    <t>всего</t>
  </si>
  <si>
    <t>федеральный бюджет</t>
  </si>
  <si>
    <t>областной бюджет</t>
  </si>
  <si>
    <t>бюджет города</t>
  </si>
  <si>
    <t>внебюджетные источники</t>
  </si>
  <si>
    <t>Всего по программе</t>
  </si>
  <si>
    <t>ФБ</t>
  </si>
  <si>
    <t>ОБ</t>
  </si>
  <si>
    <t>БГ</t>
  </si>
  <si>
    <t xml:space="preserve">Обеспечение жильём  молодых семей </t>
  </si>
  <si>
    <t>Не предоставление гражданами договоров купли-продажи жилых помещений для оплаты</t>
  </si>
  <si>
    <t xml:space="preserve"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(сланцевых) шахтах непригодным для проживания по критериям безопасности </t>
  </si>
  <si>
    <t>Обеспечение жильём отдельных категорий граждан, в том числе:</t>
  </si>
  <si>
    <t>Экономия по результатам торгов</t>
  </si>
  <si>
    <t>4.1</t>
  </si>
  <si>
    <t>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</si>
  <si>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 xml:space="preserve"> Экономия по результатам торгов</t>
  </si>
  <si>
    <t>4.2</t>
  </si>
  <si>
    <t>предоставление по договору социального найма жилых помещений гражданам, состоящим на учете в качестве нуждающихся в жилых помещениях, в составе семьи которых имеется трое или более детей-близнецов</t>
  </si>
  <si>
    <t>4.3</t>
  </si>
  <si>
    <t>предоставление по договору социального найма жилых помещений гражданам, состоящим на учете в качестве нуждающихся в жилых помещениях, в составе семьи которых имеется десять или более несовершеннолетних детей</t>
  </si>
  <si>
    <t>5</t>
  </si>
  <si>
    <t>Разработка проектно-сметной документации на строительство жилых домов, а также на строительство, реконструкцию объектов коммунальной инфраструктуры</t>
  </si>
  <si>
    <t>Несвоевременное выполнение условий п. 1.2.1. договора на предоставление соц. выплаты в установленный законом срок одной семьей в сумме 3 130,2 тыс. руб. Остального остатка средств в сумме 998,5 тыс. руб. не достаточно для предоставления отдельной соц. выплаты</t>
  </si>
  <si>
    <t xml:space="preserve">Не соблюдение проектной организацией сроков разработки документации, получение отрицательного заключения госэкспертизы  </t>
  </si>
  <si>
    <t>* - значения целевых показателей в соответствии с постановлением Администрации города Новошахтинска от 05.03.2011 №160 «Об утверждении отчёта о ходе работ по долгосрочной городской целевой программе «Обеспечение жильём отдельных категорий граждан и стимулирование развития жилищного строительства в городе Новошахтинске на 2010-2013 годы» по результатам за 2010 год</t>
  </si>
  <si>
    <t>** - значения целевых показателей в соответствии с постановлением Администрации города Новошахтинска от 17.04.2012 №354 «Об утверждении отчёта о ходе работ по долгосрочной городской целевой программе «Обеспечение жильём отдельных категорий граждан и стимулирование развития жилищного строительства в городе Новошахтинске на 2010-2014 годы» по результатам за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</si>
</sst>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textRotation="90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 horizontal="justify"/>
    </xf>
    <xf numFmtId="0" fontId="19" fillId="24" borderId="10" xfId="0" applyFont="1" applyFill="1" applyBorder="1" applyAlignment="1">
      <alignment/>
    </xf>
    <xf numFmtId="2" fontId="19" fillId="24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5" fontId="19" fillId="24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justify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6" fontId="18" fillId="0" borderId="10" xfId="0" applyNumberFormat="1" applyFont="1" applyBorder="1" applyAlignment="1">
      <alignment/>
    </xf>
    <xf numFmtId="16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66" fontId="18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8">
      <selection activeCell="A23" sqref="A23:G23"/>
    </sheetView>
  </sheetViews>
  <sheetFormatPr defaultColWidth="11.57421875" defaultRowHeight="12.75"/>
  <cols>
    <col min="1" max="1" width="3.421875" style="0" customWidth="1"/>
    <col min="2" max="2" width="20.57421875" style="0" customWidth="1"/>
    <col min="3" max="3" width="7.57421875" style="0" customWidth="1"/>
    <col min="4" max="4" width="9.00390625" style="0" customWidth="1"/>
    <col min="5" max="5" width="9.140625" style="0" customWidth="1"/>
    <col min="6" max="8" width="9.00390625" style="0" customWidth="1"/>
    <col min="9" max="9" width="9.140625" style="0" customWidth="1"/>
    <col min="10" max="10" width="9.00390625" style="0" customWidth="1"/>
    <col min="11" max="11" width="5.28125" style="0" customWidth="1"/>
    <col min="12" max="12" width="9.140625" style="0" customWidth="1"/>
    <col min="13" max="13" width="5.00390625" style="0" customWidth="1"/>
    <col min="14" max="14" width="9.140625" style="0" customWidth="1"/>
    <col min="15" max="15" width="5.57421875" style="0" customWidth="1"/>
    <col min="16" max="16" width="9.28125" style="0" customWidth="1"/>
    <col min="17" max="17" width="5.140625" style="0" customWidth="1"/>
  </cols>
  <sheetData>
    <row r="1" spans="7:17" ht="63" customHeight="1">
      <c r="G1" s="1"/>
      <c r="H1" s="34" t="s">
        <v>0</v>
      </c>
      <c r="I1" s="34"/>
      <c r="J1" s="34"/>
      <c r="K1" s="34"/>
      <c r="L1" s="34"/>
      <c r="M1" s="34"/>
      <c r="N1" s="34"/>
      <c r="O1" s="34"/>
      <c r="P1" s="34"/>
      <c r="Q1" s="34"/>
    </row>
    <row r="2" spans="1:17" ht="15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3.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ht="7.5" customHeight="1"/>
    <row r="5" spans="1:17" ht="23.25" customHeight="1">
      <c r="A5" s="3" t="s">
        <v>3</v>
      </c>
      <c r="B5" s="4" t="s">
        <v>4</v>
      </c>
      <c r="C5" s="4" t="s">
        <v>5</v>
      </c>
      <c r="D5" s="37" t="s">
        <v>6</v>
      </c>
      <c r="E5" s="37"/>
      <c r="F5" s="37"/>
      <c r="G5" s="37"/>
      <c r="H5" s="37"/>
      <c r="I5" s="37"/>
      <c r="J5" s="38" t="s">
        <v>7</v>
      </c>
      <c r="K5" s="38"/>
      <c r="L5" s="38"/>
      <c r="M5" s="38"/>
      <c r="N5" s="38"/>
      <c r="O5" s="38"/>
      <c r="P5" s="38"/>
      <c r="Q5" s="38"/>
    </row>
    <row r="6" spans="1:17" ht="46.5" customHeight="1">
      <c r="A6" s="5"/>
      <c r="B6" s="6"/>
      <c r="C6" s="6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8" t="s">
        <v>15</v>
      </c>
      <c r="L6" s="7" t="s">
        <v>16</v>
      </c>
      <c r="M6" s="8" t="s">
        <v>15</v>
      </c>
      <c r="N6" s="7" t="s">
        <v>10</v>
      </c>
      <c r="O6" s="8" t="s">
        <v>15</v>
      </c>
      <c r="P6" s="7" t="s">
        <v>11</v>
      </c>
      <c r="Q6" s="8" t="s">
        <v>15</v>
      </c>
    </row>
    <row r="7" spans="1:17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/>
      <c r="J7" s="10">
        <v>9</v>
      </c>
      <c r="K7" s="10">
        <v>10</v>
      </c>
      <c r="L7" s="10">
        <v>11</v>
      </c>
      <c r="M7" s="10">
        <v>12</v>
      </c>
      <c r="N7" s="6"/>
      <c r="O7" s="6"/>
      <c r="P7" s="11"/>
      <c r="Q7" s="11"/>
    </row>
    <row r="8" spans="1:17" ht="29.25" customHeight="1">
      <c r="A8" s="12">
        <v>1</v>
      </c>
      <c r="B8" s="13" t="s">
        <v>17</v>
      </c>
      <c r="C8" s="10" t="s">
        <v>18</v>
      </c>
      <c r="D8" s="6">
        <v>430</v>
      </c>
      <c r="E8" s="6">
        <v>143</v>
      </c>
      <c r="F8" s="6">
        <v>165</v>
      </c>
      <c r="G8" s="6">
        <v>684</v>
      </c>
      <c r="H8" s="6">
        <v>625</v>
      </c>
      <c r="I8" s="6">
        <v>23</v>
      </c>
      <c r="J8" s="14">
        <v>502</v>
      </c>
      <c r="K8" s="15">
        <f>J8*100/D8-100</f>
        <v>16.74418604651163</v>
      </c>
      <c r="L8" s="14">
        <v>180</v>
      </c>
      <c r="M8" s="15">
        <f>L8*100/E8-100</f>
        <v>25.87412587412588</v>
      </c>
      <c r="N8" s="6">
        <v>201</v>
      </c>
      <c r="O8" s="16">
        <f>N8*100/F8-100</f>
        <v>21.818181818181813</v>
      </c>
      <c r="P8" s="6">
        <v>700</v>
      </c>
      <c r="Q8" s="16">
        <f>P8*100/G8-100</f>
        <v>2.339181286549703</v>
      </c>
    </row>
    <row r="9" spans="1:17" ht="39.75" customHeight="1">
      <c r="A9" s="12">
        <v>2</v>
      </c>
      <c r="B9" s="13" t="s">
        <v>19</v>
      </c>
      <c r="C9" s="10" t="s">
        <v>20</v>
      </c>
      <c r="D9" s="17">
        <v>23.127</v>
      </c>
      <c r="E9" s="18">
        <v>7.1175</v>
      </c>
      <c r="F9" s="18">
        <v>9.1814</v>
      </c>
      <c r="G9" s="17">
        <v>36.663</v>
      </c>
      <c r="H9" s="17">
        <v>33.456</v>
      </c>
      <c r="I9" s="6">
        <v>0.99</v>
      </c>
      <c r="J9" s="19">
        <v>23.8071</v>
      </c>
      <c r="K9" s="15">
        <f>J9*100/D9-100</f>
        <v>2.940718640550017</v>
      </c>
      <c r="L9" s="19">
        <v>9.1545</v>
      </c>
      <c r="M9" s="14">
        <f>L9*100/E9-100</f>
        <v>28.61959957850371</v>
      </c>
      <c r="N9" s="18">
        <v>9.1814</v>
      </c>
      <c r="O9" s="6">
        <f>N9*100/F9-100</f>
        <v>0</v>
      </c>
      <c r="P9" s="18">
        <v>34.9174</v>
      </c>
      <c r="Q9" s="16">
        <f>P9*100/G9-100</f>
        <v>-4.761203393066566</v>
      </c>
    </row>
    <row r="10" spans="1:17" ht="18.75" customHeight="1">
      <c r="A10" s="12">
        <v>3</v>
      </c>
      <c r="B10" s="13" t="s">
        <v>21</v>
      </c>
      <c r="C10" s="10" t="s">
        <v>22</v>
      </c>
      <c r="D10" s="6">
        <v>430</v>
      </c>
      <c r="E10" s="6">
        <v>143</v>
      </c>
      <c r="F10" s="6">
        <v>165</v>
      </c>
      <c r="G10" s="6">
        <v>684</v>
      </c>
      <c r="H10" s="6">
        <v>625</v>
      </c>
      <c r="I10" s="6">
        <v>23</v>
      </c>
      <c r="J10" s="14">
        <v>411</v>
      </c>
      <c r="K10" s="15">
        <f>J10*100/D10-100</f>
        <v>-4.418604651162795</v>
      </c>
      <c r="L10" s="14">
        <v>179</v>
      </c>
      <c r="M10" s="15">
        <f>L10*100/E10-100</f>
        <v>25.174825174825173</v>
      </c>
      <c r="N10" s="6">
        <v>165</v>
      </c>
      <c r="O10" s="6">
        <f>N10*100/F10-100</f>
        <v>0</v>
      </c>
      <c r="P10" s="6">
        <v>581</v>
      </c>
      <c r="Q10" s="16">
        <f>P10*100/G10-100</f>
        <v>-15.058479532163744</v>
      </c>
    </row>
    <row r="11" spans="1:17" ht="67.5" customHeight="1">
      <c r="A11" s="12">
        <v>4</v>
      </c>
      <c r="B11" s="20" t="s">
        <v>23</v>
      </c>
      <c r="C11" s="10" t="s">
        <v>24</v>
      </c>
      <c r="D11" s="6">
        <v>2</v>
      </c>
      <c r="E11" s="6"/>
      <c r="F11" s="6"/>
      <c r="G11" s="6"/>
      <c r="H11" s="6"/>
      <c r="I11" s="6"/>
      <c r="J11" s="6">
        <v>2</v>
      </c>
      <c r="K11" s="6">
        <v>0</v>
      </c>
      <c r="L11" s="6"/>
      <c r="M11" s="6"/>
      <c r="N11" s="6"/>
      <c r="O11" s="6"/>
      <c r="P11" s="6"/>
      <c r="Q11" s="6"/>
    </row>
    <row r="12" ht="7.5" customHeight="1"/>
    <row r="13" spans="1:17" ht="40.5" customHeight="1">
      <c r="A13" s="33" t="s">
        <v>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ht="8.25" customHeight="1"/>
    <row r="15" spans="1:17" ht="36" customHeight="1">
      <c r="A15" s="33" t="s">
        <v>63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ht="12.75" customHeight="1"/>
    <row r="17" spans="1:19" ht="12.75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 t="s">
        <v>26</v>
      </c>
      <c r="O17" s="21"/>
      <c r="P17" s="21"/>
      <c r="Q17" s="21"/>
      <c r="R17" s="21"/>
      <c r="S17" s="21"/>
    </row>
    <row r="18" spans="1:19" ht="10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3.5" customHeight="1">
      <c r="A19" s="34"/>
      <c r="B19" s="34"/>
      <c r="C19" s="34"/>
      <c r="D19" s="34"/>
      <c r="E19" s="34"/>
      <c r="F19" s="34"/>
      <c r="G19" s="22"/>
      <c r="H19" s="22"/>
      <c r="I19" s="22"/>
      <c r="J19" s="22"/>
      <c r="K19" s="22"/>
      <c r="L19" s="22"/>
      <c r="M19" s="22"/>
      <c r="N19" s="34"/>
      <c r="O19" s="34"/>
      <c r="P19" s="22"/>
      <c r="Q19" s="22"/>
      <c r="R19" s="22"/>
      <c r="S19" s="22"/>
    </row>
    <row r="20" spans="1:19" ht="10.5" customHeight="1">
      <c r="A20" s="1"/>
      <c r="B20" s="1"/>
      <c r="C20" s="1"/>
      <c r="D20" s="1"/>
      <c r="E20" s="1"/>
      <c r="F20" s="1"/>
      <c r="G20" s="22"/>
      <c r="H20" s="22"/>
      <c r="I20" s="22"/>
      <c r="J20" s="22"/>
      <c r="K20" s="22"/>
      <c r="L20" s="22"/>
      <c r="M20" s="22"/>
      <c r="N20" s="1"/>
      <c r="O20" s="1"/>
      <c r="P20" s="22"/>
      <c r="Q20" s="22"/>
      <c r="R20" s="22"/>
      <c r="S20" s="22"/>
    </row>
    <row r="21" ht="13.5" customHeight="1"/>
    <row r="22" spans="2:19" ht="11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34"/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  <c r="M23" s="1"/>
      <c r="N23" s="34"/>
      <c r="O23" s="34"/>
      <c r="P23" s="1"/>
      <c r="Q23" s="1"/>
      <c r="R23" s="1"/>
      <c r="S23" s="1"/>
    </row>
  </sheetData>
  <sheetProtection selectLockedCells="1" selectUnlockedCells="1"/>
  <mergeCells count="11">
    <mergeCell ref="H1:Q1"/>
    <mergeCell ref="A2:Q2"/>
    <mergeCell ref="A3:Q3"/>
    <mergeCell ref="D5:I5"/>
    <mergeCell ref="J5:Q5"/>
    <mergeCell ref="A13:Q13"/>
    <mergeCell ref="A15:Q15"/>
    <mergeCell ref="A19:F19"/>
    <mergeCell ref="N19:O19"/>
    <mergeCell ref="A23:G23"/>
    <mergeCell ref="N23:O23"/>
  </mergeCells>
  <printOptions/>
  <pageMargins left="0.2755905511811024" right="0.2755905511811024" top="0.35433070866141736" bottom="0.35433070866141736" header="0.5118110236220472" footer="0.5118110236220472"/>
  <pageSetup horizontalDpi="600" verticalDpi="600" orientation="landscape" paperSize="9" r:id="rId1"/>
  <headerFooter alignWithMargins="0">
    <oddFooter>&amp;LУД г. Новошахтинск № 346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40" sqref="A40:IV40"/>
    </sheetView>
  </sheetViews>
  <sheetFormatPr defaultColWidth="11.57421875" defaultRowHeight="12.75"/>
  <cols>
    <col min="1" max="1" width="3.28125" style="0" customWidth="1"/>
    <col min="2" max="2" width="18.7109375" style="0" customWidth="1"/>
    <col min="3" max="3" width="8.421875" style="0" customWidth="1"/>
    <col min="4" max="4" width="8.140625" style="0" customWidth="1"/>
    <col min="5" max="5" width="8.00390625" style="0" customWidth="1"/>
    <col min="6" max="6" width="7.00390625" style="0" customWidth="1"/>
    <col min="7" max="7" width="3.57421875" style="0" customWidth="1"/>
    <col min="8" max="8" width="8.00390625" style="0" customWidth="1"/>
    <col min="9" max="10" width="7.8515625" style="0" customWidth="1"/>
    <col min="11" max="11" width="6.140625" style="0" customWidth="1"/>
    <col min="12" max="12" width="3.28125" style="0" customWidth="1"/>
    <col min="13" max="13" width="8.421875" style="0" customWidth="1"/>
    <col min="14" max="15" width="8.00390625" style="0" customWidth="1"/>
    <col min="16" max="16" width="6.140625" style="0" customWidth="1"/>
    <col min="17" max="17" width="3.28125" style="0" customWidth="1"/>
    <col min="18" max="18" width="3.00390625" style="0" customWidth="1"/>
    <col min="19" max="19" width="7.421875" style="0" customWidth="1"/>
    <col min="20" max="20" width="10.7109375" style="0" customWidth="1"/>
  </cols>
  <sheetData>
    <row r="1" spans="2:20" ht="63" customHeight="1">
      <c r="B1" s="2"/>
      <c r="C1" s="2"/>
      <c r="D1" s="2"/>
      <c r="E1" s="2"/>
      <c r="F1" s="2"/>
      <c r="G1" s="2"/>
      <c r="H1" s="2"/>
      <c r="I1" s="2"/>
      <c r="J1" s="34" t="s">
        <v>27</v>
      </c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2.7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5.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ht="13.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40" t="s">
        <v>30</v>
      </c>
      <c r="T4" s="40"/>
    </row>
    <row r="5" spans="1:20" ht="49.5" customHeight="1">
      <c r="A5" s="41" t="s">
        <v>31</v>
      </c>
      <c r="B5" s="42" t="s">
        <v>32</v>
      </c>
      <c r="C5" s="42" t="s">
        <v>33</v>
      </c>
      <c r="D5" s="42"/>
      <c r="E5" s="42"/>
      <c r="F5" s="42"/>
      <c r="G5" s="42"/>
      <c r="H5" s="42" t="s">
        <v>34</v>
      </c>
      <c r="I5" s="42"/>
      <c r="J5" s="42"/>
      <c r="K5" s="42"/>
      <c r="L5" s="42"/>
      <c r="M5" s="43" t="s">
        <v>35</v>
      </c>
      <c r="N5" s="43"/>
      <c r="O5" s="43"/>
      <c r="P5" s="43"/>
      <c r="Q5" s="43"/>
      <c r="R5" s="42" t="s">
        <v>36</v>
      </c>
      <c r="S5" s="42"/>
      <c r="T5" s="42"/>
    </row>
    <row r="6" spans="1:20" ht="63" customHeight="1">
      <c r="A6" s="41"/>
      <c r="B6" s="42"/>
      <c r="C6" s="5" t="s">
        <v>37</v>
      </c>
      <c r="D6" s="23" t="s">
        <v>38</v>
      </c>
      <c r="E6" s="23" t="s">
        <v>39</v>
      </c>
      <c r="F6" s="23" t="s">
        <v>40</v>
      </c>
      <c r="G6" s="8" t="s">
        <v>41</v>
      </c>
      <c r="H6" s="5" t="s">
        <v>37</v>
      </c>
      <c r="I6" s="23" t="s">
        <v>38</v>
      </c>
      <c r="J6" s="23" t="s">
        <v>39</v>
      </c>
      <c r="K6" s="23" t="s">
        <v>40</v>
      </c>
      <c r="L6" s="8" t="s">
        <v>41</v>
      </c>
      <c r="M6" s="5" t="s">
        <v>37</v>
      </c>
      <c r="N6" s="23" t="s">
        <v>38</v>
      </c>
      <c r="O6" s="23" t="s">
        <v>39</v>
      </c>
      <c r="P6" s="23" t="s">
        <v>40</v>
      </c>
      <c r="Q6" s="8" t="s">
        <v>41</v>
      </c>
      <c r="R6" s="42"/>
      <c r="S6" s="42"/>
      <c r="T6" s="42"/>
    </row>
    <row r="7" spans="1:20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24">
        <v>18</v>
      </c>
      <c r="S7" s="24">
        <v>19</v>
      </c>
      <c r="T7" s="24">
        <v>20</v>
      </c>
    </row>
    <row r="8" spans="1:20" ht="13.5" customHeight="1">
      <c r="A8" s="44">
        <v>1</v>
      </c>
      <c r="B8" s="37" t="s">
        <v>42</v>
      </c>
      <c r="C8" s="44">
        <f>D8+E8+F8+G8</f>
        <v>1045183.7000000001</v>
      </c>
      <c r="D8" s="44">
        <f>D11+D14+D19+D22+D25+D28</f>
        <v>1010095.8</v>
      </c>
      <c r="E8" s="45">
        <f>E11+E14+E19+E22+E25+E28</f>
        <v>33697.1</v>
      </c>
      <c r="F8" s="44">
        <f>F11+F14+F19+F22+F25+F28</f>
        <v>1390.8</v>
      </c>
      <c r="G8" s="44">
        <v>0</v>
      </c>
      <c r="H8" s="44">
        <f>I8+J8+K8+L8</f>
        <v>1044927.6</v>
      </c>
      <c r="I8" s="44">
        <f>I11+I14+I19+I22+I25+I28</f>
        <v>1010095.8</v>
      </c>
      <c r="J8" s="45">
        <f>J11+J14+J19+J22+J25+J28</f>
        <v>33697.1</v>
      </c>
      <c r="K8" s="44">
        <f>K11+K14+K19+K22+K25+K28</f>
        <v>1134.7</v>
      </c>
      <c r="L8" s="44">
        <v>0</v>
      </c>
      <c r="M8" s="45">
        <f>N8+O8+P8+Q8</f>
        <v>1028180.7</v>
      </c>
      <c r="N8" s="46">
        <f>N11+N14+N19+N22+N25+N28</f>
        <v>1004965.2999999999</v>
      </c>
      <c r="O8" s="46">
        <f>O11+O14+O19+O22+O25+O28</f>
        <v>22080.9</v>
      </c>
      <c r="P8" s="46">
        <f>P11+P14+P19+P22+P25+P28</f>
        <v>1134.5</v>
      </c>
      <c r="Q8" s="44">
        <v>0</v>
      </c>
      <c r="R8" s="25" t="s">
        <v>43</v>
      </c>
      <c r="S8" s="26">
        <f>S11+S14+S19</f>
        <v>5130.50000000007</v>
      </c>
      <c r="T8" s="47"/>
    </row>
    <row r="9" spans="1:20" ht="14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6"/>
      <c r="O9" s="46"/>
      <c r="P9" s="46"/>
      <c r="Q9" s="44"/>
      <c r="R9" s="25" t="s">
        <v>44</v>
      </c>
      <c r="S9" s="26">
        <f>S12+S20+S28</f>
        <v>11616.2</v>
      </c>
      <c r="T9" s="47"/>
    </row>
    <row r="10" spans="1:20" ht="11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6"/>
      <c r="O10" s="46"/>
      <c r="P10" s="46"/>
      <c r="Q10" s="44"/>
      <c r="R10" s="25" t="s">
        <v>45</v>
      </c>
      <c r="S10" s="26">
        <f>S13+S29</f>
        <v>0.20000000000004547</v>
      </c>
      <c r="T10" s="47"/>
    </row>
    <row r="11" spans="1:20" ht="23.25" customHeight="1">
      <c r="A11" s="38">
        <v>2</v>
      </c>
      <c r="B11" s="48" t="s">
        <v>46</v>
      </c>
      <c r="C11" s="49">
        <f>D11+E11+F11+G11</f>
        <v>12453</v>
      </c>
      <c r="D11" s="49">
        <v>3598</v>
      </c>
      <c r="E11" s="50">
        <v>8028.1</v>
      </c>
      <c r="F11" s="49">
        <v>826.9</v>
      </c>
      <c r="G11" s="50">
        <v>0</v>
      </c>
      <c r="H11" s="49">
        <f>I11+J11+K11</f>
        <v>12394.7</v>
      </c>
      <c r="I11" s="49">
        <v>3598</v>
      </c>
      <c r="J11" s="50">
        <v>8028.1</v>
      </c>
      <c r="K11" s="49">
        <v>768.6</v>
      </c>
      <c r="L11" s="50">
        <v>0</v>
      </c>
      <c r="M11" s="49">
        <f>N11+O11+P11+Q11</f>
        <v>10350.099999999999</v>
      </c>
      <c r="N11" s="51">
        <v>2596.2</v>
      </c>
      <c r="O11" s="46">
        <v>6985.4</v>
      </c>
      <c r="P11" s="51">
        <v>768.5</v>
      </c>
      <c r="Q11" s="50">
        <v>0</v>
      </c>
      <c r="R11" s="25" t="s">
        <v>43</v>
      </c>
      <c r="S11" s="26">
        <f>I11-N11</f>
        <v>1001.8000000000002</v>
      </c>
      <c r="T11" s="52" t="s">
        <v>47</v>
      </c>
    </row>
    <row r="12" spans="1:20" ht="23.25" customHeight="1">
      <c r="A12" s="38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1"/>
      <c r="O12" s="51"/>
      <c r="P12" s="51"/>
      <c r="Q12" s="50"/>
      <c r="R12" s="25" t="s">
        <v>44</v>
      </c>
      <c r="S12" s="26">
        <f>J11-O11</f>
        <v>1042.7000000000007</v>
      </c>
      <c r="T12" s="52"/>
    </row>
    <row r="13" spans="1:20" ht="21" customHeight="1">
      <c r="A13" s="3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1"/>
      <c r="O13" s="51"/>
      <c r="P13" s="51"/>
      <c r="Q13" s="50"/>
      <c r="R13" s="25" t="s">
        <v>45</v>
      </c>
      <c r="S13" s="26">
        <f>K11-P11</f>
        <v>0.10000000000002274</v>
      </c>
      <c r="T13" s="52"/>
    </row>
    <row r="14" spans="1:20" ht="48" customHeight="1">
      <c r="A14" s="53">
        <v>3</v>
      </c>
      <c r="B14" s="48" t="s">
        <v>48</v>
      </c>
      <c r="C14" s="49">
        <f>D14+E14+F14+G14</f>
        <v>1000617.8</v>
      </c>
      <c r="D14" s="49">
        <v>1000617.8</v>
      </c>
      <c r="E14" s="50">
        <v>0</v>
      </c>
      <c r="F14" s="50">
        <v>0</v>
      </c>
      <c r="G14" s="50">
        <v>0</v>
      </c>
      <c r="H14" s="49">
        <f>I14+J14+K14+L14</f>
        <v>1000617.8</v>
      </c>
      <c r="I14" s="49">
        <v>1000617.8</v>
      </c>
      <c r="J14" s="50">
        <v>0</v>
      </c>
      <c r="K14" s="50">
        <v>0</v>
      </c>
      <c r="L14" s="50">
        <v>0</v>
      </c>
      <c r="M14" s="50">
        <f>N14+O14+P14+Q14</f>
        <v>996489.1</v>
      </c>
      <c r="N14" s="54">
        <v>996489.1</v>
      </c>
      <c r="O14" s="54">
        <v>0</v>
      </c>
      <c r="P14" s="55">
        <v>0</v>
      </c>
      <c r="Q14" s="50">
        <v>0</v>
      </c>
      <c r="R14" s="56" t="s">
        <v>43</v>
      </c>
      <c r="S14" s="49">
        <f>I14-N14</f>
        <v>4128.70000000007</v>
      </c>
      <c r="T14" s="52" t="s">
        <v>60</v>
      </c>
    </row>
    <row r="15" spans="1:20" ht="60" customHeight="1">
      <c r="A15" s="53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4"/>
      <c r="O15" s="54"/>
      <c r="P15" s="54"/>
      <c r="Q15" s="50"/>
      <c r="R15" s="56"/>
      <c r="S15" s="49"/>
      <c r="T15" s="52"/>
    </row>
    <row r="16" spans="1:20" ht="71.25" customHeight="1">
      <c r="A16" s="53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4"/>
      <c r="O16" s="54"/>
      <c r="P16" s="54"/>
      <c r="Q16" s="50"/>
      <c r="R16" s="56"/>
      <c r="S16" s="49"/>
      <c r="T16" s="52"/>
    </row>
    <row r="17" spans="1:20" ht="18" customHeight="1">
      <c r="A17" s="53">
        <v>4</v>
      </c>
      <c r="B17" s="48" t="s">
        <v>49</v>
      </c>
      <c r="C17" s="49">
        <f>D17+E17+F17+G17</f>
        <v>21084</v>
      </c>
      <c r="D17" s="49">
        <f>D19+D22+D25</f>
        <v>5880</v>
      </c>
      <c r="E17" s="49">
        <f>E19+E22+E25</f>
        <v>15204</v>
      </c>
      <c r="F17" s="57">
        <f>F19+F22+F25</f>
        <v>0</v>
      </c>
      <c r="G17" s="57">
        <f>G19+G22+G25</f>
        <v>0</v>
      </c>
      <c r="H17" s="49">
        <f>I17+J17+K17+L17</f>
        <v>21084</v>
      </c>
      <c r="I17" s="49">
        <f>I19+I22+I25</f>
        <v>5880</v>
      </c>
      <c r="J17" s="49">
        <f>J19+J22+J25</f>
        <v>15204</v>
      </c>
      <c r="K17" s="57">
        <f>K19+K22+K25</f>
        <v>0</v>
      </c>
      <c r="L17" s="57">
        <f>L19+L22+L25</f>
        <v>0</v>
      </c>
      <c r="M17" s="49">
        <f>N17+O17+P17+Q17</f>
        <v>20975.5</v>
      </c>
      <c r="N17" s="51">
        <f>N19+N22+N25</f>
        <v>5880</v>
      </c>
      <c r="O17" s="51">
        <f>O19+O22+O25</f>
        <v>15095.5</v>
      </c>
      <c r="P17" s="54">
        <f>P19+P22+P25</f>
        <v>0</v>
      </c>
      <c r="Q17" s="50">
        <f>Q19+Q22+Q25</f>
        <v>0</v>
      </c>
      <c r="R17" s="28" t="s">
        <v>43</v>
      </c>
      <c r="S17" s="27">
        <f>I17-N17</f>
        <v>0</v>
      </c>
      <c r="T17" s="52" t="s">
        <v>50</v>
      </c>
    </row>
    <row r="18" spans="1:21" ht="15.75" customHeight="1">
      <c r="A18" s="53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1"/>
      <c r="O18" s="51"/>
      <c r="P18" s="51"/>
      <c r="Q18" s="50"/>
      <c r="R18" s="29" t="s">
        <v>44</v>
      </c>
      <c r="S18" s="30">
        <f>J17-O17</f>
        <v>108.5</v>
      </c>
      <c r="T18" s="52"/>
      <c r="U18" s="31"/>
    </row>
    <row r="19" spans="1:20" ht="26.25" customHeight="1">
      <c r="A19" s="58" t="s">
        <v>51</v>
      </c>
      <c r="B19" s="48" t="s">
        <v>52</v>
      </c>
      <c r="C19" s="49">
        <f>D19+E19+F19+G19</f>
        <v>21084</v>
      </c>
      <c r="D19" s="49">
        <v>5880</v>
      </c>
      <c r="E19" s="49">
        <v>15204</v>
      </c>
      <c r="F19" s="50">
        <v>0</v>
      </c>
      <c r="G19" s="50">
        <v>0</v>
      </c>
      <c r="H19" s="49">
        <f>I19+J19+K19</f>
        <v>21084</v>
      </c>
      <c r="I19" s="49">
        <v>5880</v>
      </c>
      <c r="J19" s="49">
        <v>15204</v>
      </c>
      <c r="K19" s="50">
        <v>0</v>
      </c>
      <c r="L19" s="50">
        <v>0</v>
      </c>
      <c r="M19" s="49">
        <f>N19+O19+P19</f>
        <v>20975.5</v>
      </c>
      <c r="N19" s="51">
        <v>5880</v>
      </c>
      <c r="O19" s="51">
        <v>15095.5</v>
      </c>
      <c r="P19" s="54">
        <v>0</v>
      </c>
      <c r="Q19" s="44">
        <v>0</v>
      </c>
      <c r="R19" s="9" t="s">
        <v>43</v>
      </c>
      <c r="S19" s="27">
        <f>I19-N19</f>
        <v>0</v>
      </c>
      <c r="T19" s="52" t="s">
        <v>53</v>
      </c>
    </row>
    <row r="20" spans="1:20" ht="21" customHeight="1">
      <c r="A20" s="5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1"/>
      <c r="O20" s="51"/>
      <c r="P20" s="51"/>
      <c r="Q20" s="44"/>
      <c r="R20" s="56" t="s">
        <v>44</v>
      </c>
      <c r="S20" s="49">
        <f>J19-O19</f>
        <v>108.5</v>
      </c>
      <c r="T20" s="52"/>
    </row>
    <row r="21" spans="1:20" ht="11.25" customHeight="1">
      <c r="A21" s="5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1"/>
      <c r="O21" s="51"/>
      <c r="P21" s="51"/>
      <c r="Q21" s="44"/>
      <c r="R21" s="56"/>
      <c r="S21" s="49"/>
      <c r="T21" s="52"/>
    </row>
    <row r="22" spans="1:20" ht="33" customHeight="1">
      <c r="A22" s="58" t="s">
        <v>54</v>
      </c>
      <c r="B22" s="48" t="s">
        <v>55</v>
      </c>
      <c r="C22" s="50">
        <f>D22+E22+F22+G22</f>
        <v>0</v>
      </c>
      <c r="D22" s="50">
        <v>0</v>
      </c>
      <c r="E22" s="50">
        <v>0</v>
      </c>
      <c r="F22" s="50">
        <v>0</v>
      </c>
      <c r="G22" s="50">
        <v>0</v>
      </c>
      <c r="H22" s="50">
        <f>I22+J22+K22+L22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N22+O22+P22+Q22</f>
        <v>0</v>
      </c>
      <c r="N22" s="54">
        <v>0</v>
      </c>
      <c r="O22" s="54">
        <v>0</v>
      </c>
      <c r="P22" s="54">
        <v>0</v>
      </c>
      <c r="Q22" s="50">
        <v>0</v>
      </c>
      <c r="R22" s="50"/>
      <c r="S22" s="50">
        <v>0</v>
      </c>
      <c r="T22" s="47"/>
    </row>
    <row r="23" spans="1:20" ht="24" customHeight="1">
      <c r="A23" s="58"/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4"/>
      <c r="O23" s="54"/>
      <c r="P23" s="54"/>
      <c r="Q23" s="50"/>
      <c r="R23" s="50"/>
      <c r="S23" s="50"/>
      <c r="T23" s="47"/>
    </row>
    <row r="24" spans="1:20" ht="30.75" customHeight="1">
      <c r="A24" s="58"/>
      <c r="B24" s="4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4"/>
      <c r="O24" s="54"/>
      <c r="P24" s="54"/>
      <c r="Q24" s="50"/>
      <c r="R24" s="50"/>
      <c r="S24" s="50"/>
      <c r="T24" s="47"/>
    </row>
    <row r="25" spans="1:20" ht="33.75" customHeight="1">
      <c r="A25" s="58" t="s">
        <v>56</v>
      </c>
      <c r="B25" s="48" t="s">
        <v>57</v>
      </c>
      <c r="C25" s="50">
        <f>D25+E25+F25+G25</f>
        <v>0</v>
      </c>
      <c r="D25" s="50">
        <v>0</v>
      </c>
      <c r="E25" s="50">
        <v>0</v>
      </c>
      <c r="F25" s="50">
        <v>0</v>
      </c>
      <c r="G25" s="50">
        <v>0</v>
      </c>
      <c r="H25" s="50">
        <f>I25+J25+K25+L25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N25+O25+P25+Q25</f>
        <v>0</v>
      </c>
      <c r="N25" s="54">
        <v>0</v>
      </c>
      <c r="O25" s="54">
        <v>0</v>
      </c>
      <c r="P25" s="54">
        <v>0</v>
      </c>
      <c r="Q25" s="50">
        <v>0</v>
      </c>
      <c r="R25" s="50"/>
      <c r="S25" s="50">
        <v>0</v>
      </c>
      <c r="T25" s="47"/>
    </row>
    <row r="26" spans="1:20" ht="27.75" customHeight="1">
      <c r="A26" s="58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4"/>
      <c r="O26" s="54"/>
      <c r="P26" s="54"/>
      <c r="Q26" s="50"/>
      <c r="R26" s="50"/>
      <c r="S26" s="50"/>
      <c r="T26" s="47"/>
    </row>
    <row r="27" spans="1:20" ht="23.25" customHeight="1">
      <c r="A27" s="58"/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4"/>
      <c r="O27" s="54"/>
      <c r="P27" s="54"/>
      <c r="Q27" s="50"/>
      <c r="R27" s="50"/>
      <c r="S27" s="50"/>
      <c r="T27" s="47"/>
    </row>
    <row r="28" spans="1:20" ht="56.25" customHeight="1">
      <c r="A28" s="58" t="s">
        <v>58</v>
      </c>
      <c r="B28" s="48" t="s">
        <v>59</v>
      </c>
      <c r="C28" s="50">
        <f>D28+E28+F28+G28</f>
        <v>11028.9</v>
      </c>
      <c r="D28" s="50">
        <v>0</v>
      </c>
      <c r="E28" s="49">
        <v>10465</v>
      </c>
      <c r="F28" s="50">
        <v>563.9</v>
      </c>
      <c r="G28" s="50">
        <v>0</v>
      </c>
      <c r="H28" s="50">
        <f>I28+J28+K28+L28</f>
        <v>10831.1</v>
      </c>
      <c r="I28" s="50">
        <v>0</v>
      </c>
      <c r="J28" s="49">
        <v>10465</v>
      </c>
      <c r="K28" s="50">
        <v>366.1</v>
      </c>
      <c r="L28" s="50">
        <v>0</v>
      </c>
      <c r="M28" s="49">
        <f>N28+O28+P28+Q28</f>
        <v>366</v>
      </c>
      <c r="N28" s="54">
        <v>0</v>
      </c>
      <c r="O28" s="54">
        <v>0</v>
      </c>
      <c r="P28" s="51">
        <v>366</v>
      </c>
      <c r="Q28" s="50">
        <v>0</v>
      </c>
      <c r="R28" s="25" t="s">
        <v>44</v>
      </c>
      <c r="S28" s="27">
        <f>J28-O28</f>
        <v>10465</v>
      </c>
      <c r="T28" s="52" t="s">
        <v>61</v>
      </c>
    </row>
    <row r="29" spans="1:20" ht="45" customHeight="1">
      <c r="A29" s="58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4"/>
      <c r="O29" s="54"/>
      <c r="P29" s="54"/>
      <c r="Q29" s="50"/>
      <c r="R29" s="25" t="s">
        <v>45</v>
      </c>
      <c r="S29" s="25">
        <f>K28-P28</f>
        <v>0.10000000000002274</v>
      </c>
      <c r="T29" s="52"/>
    </row>
    <row r="30" spans="8:13" ht="12.75">
      <c r="H30" s="32"/>
      <c r="M30" s="32"/>
    </row>
    <row r="31" spans="1:18" ht="16.5" customHeight="1">
      <c r="A31" s="21" t="s">
        <v>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 t="s">
        <v>26</v>
      </c>
      <c r="Q31" s="21"/>
      <c r="R31" s="21"/>
    </row>
    <row r="32" spans="1:18" ht="9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20" ht="18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5" spans="1:20" ht="13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2:18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20" ht="20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18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9" ht="18" customHeight="1">
      <c r="A39" s="34"/>
      <c r="B39" s="34"/>
      <c r="C39" s="34"/>
      <c r="D39" s="34"/>
      <c r="E39" s="34"/>
      <c r="F39" s="34"/>
      <c r="G39" s="34"/>
      <c r="H39" s="1"/>
      <c r="I39" s="1"/>
      <c r="J39" s="1"/>
      <c r="K39" s="1"/>
      <c r="L39" s="1"/>
      <c r="M39" s="1"/>
      <c r="N39" s="1"/>
      <c r="O39" s="1"/>
      <c r="P39" s="34"/>
      <c r="Q39" s="34"/>
      <c r="R39" s="34"/>
      <c r="S39" s="34"/>
    </row>
    <row r="45" spans="1:7" ht="12.75">
      <c r="A45" s="39"/>
      <c r="B45" s="39"/>
      <c r="C45" s="39"/>
      <c r="D45" s="39"/>
      <c r="E45" s="39"/>
      <c r="F45" s="39"/>
      <c r="G45" s="39"/>
    </row>
  </sheetData>
  <sheetProtection selectLockedCells="1" selectUnlockedCells="1"/>
  <mergeCells count="169">
    <mergeCell ref="T28:T29"/>
    <mergeCell ref="A33:T33"/>
    <mergeCell ref="A35:T35"/>
    <mergeCell ref="A37:T37"/>
    <mergeCell ref="A39:G39"/>
    <mergeCell ref="P39:S39"/>
    <mergeCell ref="L28:L29"/>
    <mergeCell ref="M28:M29"/>
    <mergeCell ref="N28:N29"/>
    <mergeCell ref="O28:O29"/>
    <mergeCell ref="Q28:Q29"/>
    <mergeCell ref="F28:F29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28:E29"/>
    <mergeCell ref="P28:P29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S22:S24"/>
    <mergeCell ref="T22:T24"/>
    <mergeCell ref="A25:A27"/>
    <mergeCell ref="B25:B27"/>
    <mergeCell ref="C25:C27"/>
    <mergeCell ref="D25:D27"/>
    <mergeCell ref="E25:E27"/>
    <mergeCell ref="F25:F27"/>
    <mergeCell ref="G25:G27"/>
    <mergeCell ref="H25:H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M19:M21"/>
    <mergeCell ref="N19:N21"/>
    <mergeCell ref="O19:O21"/>
    <mergeCell ref="P19:P21"/>
    <mergeCell ref="Q19:Q21"/>
    <mergeCell ref="T19:T21"/>
    <mergeCell ref="R20:R21"/>
    <mergeCell ref="S20:S21"/>
    <mergeCell ref="G19:G21"/>
    <mergeCell ref="H19:H21"/>
    <mergeCell ref="I19:I21"/>
    <mergeCell ref="J19:J21"/>
    <mergeCell ref="K19:K21"/>
    <mergeCell ref="L19:L21"/>
    <mergeCell ref="O17:O18"/>
    <mergeCell ref="P17:P18"/>
    <mergeCell ref="Q17:Q18"/>
    <mergeCell ref="T17:T18"/>
    <mergeCell ref="A19:A21"/>
    <mergeCell ref="B19:B21"/>
    <mergeCell ref="C19:C21"/>
    <mergeCell ref="D19:D21"/>
    <mergeCell ref="E19:E21"/>
    <mergeCell ref="F19:F21"/>
    <mergeCell ref="I17:I18"/>
    <mergeCell ref="J17:J18"/>
    <mergeCell ref="K17:K18"/>
    <mergeCell ref="L17:L18"/>
    <mergeCell ref="M17:M18"/>
    <mergeCell ref="N17:N18"/>
    <mergeCell ref="S14:S16"/>
    <mergeCell ref="T14:T16"/>
    <mergeCell ref="A17:A18"/>
    <mergeCell ref="B17:B18"/>
    <mergeCell ref="C17:C18"/>
    <mergeCell ref="D17:D18"/>
    <mergeCell ref="E17:E18"/>
    <mergeCell ref="F17:F18"/>
    <mergeCell ref="G17:G18"/>
    <mergeCell ref="H17:H18"/>
    <mergeCell ref="M14:M16"/>
    <mergeCell ref="N14:N16"/>
    <mergeCell ref="O14:O16"/>
    <mergeCell ref="P14:P16"/>
    <mergeCell ref="Q14:Q16"/>
    <mergeCell ref="R14:R16"/>
    <mergeCell ref="G14:G16"/>
    <mergeCell ref="H14:H16"/>
    <mergeCell ref="I14:I16"/>
    <mergeCell ref="J14:J16"/>
    <mergeCell ref="K14:K16"/>
    <mergeCell ref="L14:L16"/>
    <mergeCell ref="A14:A16"/>
    <mergeCell ref="B14:B16"/>
    <mergeCell ref="C14:C16"/>
    <mergeCell ref="D14:D16"/>
    <mergeCell ref="E14:E16"/>
    <mergeCell ref="F14:F16"/>
    <mergeCell ref="M11:M13"/>
    <mergeCell ref="N11:N13"/>
    <mergeCell ref="O11:O13"/>
    <mergeCell ref="P11:P13"/>
    <mergeCell ref="Q11:Q13"/>
    <mergeCell ref="T11:T13"/>
    <mergeCell ref="G11:G13"/>
    <mergeCell ref="H11:H13"/>
    <mergeCell ref="I11:I13"/>
    <mergeCell ref="J11:J13"/>
    <mergeCell ref="K11:K13"/>
    <mergeCell ref="L11:L13"/>
    <mergeCell ref="O8:O10"/>
    <mergeCell ref="P8:P10"/>
    <mergeCell ref="Q8:Q10"/>
    <mergeCell ref="T8:T10"/>
    <mergeCell ref="A11:A13"/>
    <mergeCell ref="B11:B13"/>
    <mergeCell ref="C11:C13"/>
    <mergeCell ref="D11:D13"/>
    <mergeCell ref="E11:E13"/>
    <mergeCell ref="F11:F13"/>
    <mergeCell ref="I8:I10"/>
    <mergeCell ref="J8:J10"/>
    <mergeCell ref="K8:K10"/>
    <mergeCell ref="L8:L10"/>
    <mergeCell ref="M8:M10"/>
    <mergeCell ref="N8:N10"/>
    <mergeCell ref="M5:Q5"/>
    <mergeCell ref="R5:T6"/>
    <mergeCell ref="A8:A10"/>
    <mergeCell ref="B8:B10"/>
    <mergeCell ref="C8:C10"/>
    <mergeCell ref="D8:D10"/>
    <mergeCell ref="E8:E10"/>
    <mergeCell ref="F8:F10"/>
    <mergeCell ref="G8:G10"/>
    <mergeCell ref="H8:H10"/>
    <mergeCell ref="A45:G45"/>
    <mergeCell ref="J1:T1"/>
    <mergeCell ref="A2:T2"/>
    <mergeCell ref="A3:T3"/>
    <mergeCell ref="B4:R4"/>
    <mergeCell ref="S4:T4"/>
    <mergeCell ref="A5:A6"/>
    <mergeCell ref="B5:B6"/>
    <mergeCell ref="C5:G5"/>
    <mergeCell ref="H5:L5"/>
  </mergeCells>
  <printOptions/>
  <pageMargins left="0.2362204724409449" right="0.2362204724409449" top="0.2755905511811024" bottom="0.2755905511811024" header="0.5118110236220472" footer="0.31496062992125984"/>
  <pageSetup firstPageNumber="1" useFirstPageNumber="1" horizontalDpi="600" verticalDpi="600" orientation="landscape" paperSize="9" r:id="rId1"/>
  <headerFooter alignWithMargins="0">
    <oddFooter>&amp;LУД г. Новошахтинск № 346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2014-03-21T13:41:43Z</cp:lastPrinted>
  <dcterms:created xsi:type="dcterms:W3CDTF">2014-03-20T08:45:15Z</dcterms:created>
  <dcterms:modified xsi:type="dcterms:W3CDTF">2014-03-21T13:42:23Z</dcterms:modified>
  <cp:category/>
  <cp:version/>
  <cp:contentType/>
  <cp:contentStatus/>
</cp:coreProperties>
</file>