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<sst xmlns="http://schemas.openxmlformats.org/spreadsheetml/2006/main" count="94" uniqueCount="94">
  <si>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</si>
  <si>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</si>
  <si>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</si>
  <si>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</si>
  <si>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</si>
  <si>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</si>
  <si>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</si>
  <si>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</si>
  <si>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</si>
  <si>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</si>
  <si>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</si>
  <si>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</si>
  <si>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</si>
  <si>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</si>
  <si>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</si>
  <si>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</si>
  <si>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</si>
  <si>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</si>
  <si>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</si>
  <si>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</si>
  <si>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</si>
  <si>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</si>
  <si>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</si>
  <si>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</si>
  <si>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</si>
  <si>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</si>
  <si>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</si>
  <si>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</si>
  <si>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</si>
  <si>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</si>
  <si>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</si>
  <si>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</si>
  <si>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</si>
  <si>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</si>
  <si>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</si>
  <si>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</si>
  <si>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</si>
  <si>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</si>
  <si>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</si>
  <si>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</si>
  <si>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</si>
  <si>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</si>
  <si>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</si>
  <si>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</si>
  <si>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</si>
  <si>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</si>
  <si>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</si>
  <si>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</si>
  <si>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</si>
  <si>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</si>
  <si>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</si>
  <si>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</si>
  <si>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</si>
  <si>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</si>
  <si>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</si>
  <si>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</si>
  <si>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</si>
  <si>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</si>
  <si>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</si>
  <si>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</si>
  <si>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</si>
  <si>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</si>
  <si>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</si>
  <si>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</si>
  <si>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</si>
  <si>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</si>
  <si>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</si>
  <si>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</si>
  <si>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</si>
  <si>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</si>
  <si>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</si>
  <si>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</si>
  <si>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</si>
  <si>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</si>
  <si>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</si>
  <si>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</si>
  <si>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</si>
  <si>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</si>
  <si>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</si>
  <si>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</si>
  <si>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</si>
  <si>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</si>
  <si>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</si>
  <si>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</si>
  <si>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</si>
  <si>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</si>
  <si>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</si>
  <si>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 xml:space="preserve">Субвенции бюджетам бюджетной системы  Российской Федерации </t>
  </si>
  <si>
    <t>Источники финансирования дефицита бюджета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</si>
  <si>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</si>
  <si>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</si>
  <si>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</si>
  <si>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Инициативные платежи</t>
  </si>
  <si>
    <t>бюджета города Новошахтинска на 01.06.2021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</si>
</sst>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183" fontId="4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73">
      <selection activeCell="D92" sqref="D92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4" t="s">
        <v>69</v>
      </c>
      <c r="B1" s="54"/>
      <c r="C1" s="54"/>
    </row>
    <row r="2" spans="1:3" ht="15" hidden="1">
      <c r="A2" s="54" t="s">
        <v>70</v>
      </c>
      <c r="B2" s="54"/>
      <c r="C2" s="54"/>
    </row>
    <row r="3" spans="1:3" ht="15" hidden="1">
      <c r="A3" s="54" t="s">
        <v>71</v>
      </c>
      <c r="B3" s="54"/>
      <c r="C3" s="54"/>
    </row>
    <row r="4" spans="1:3" ht="15" hidden="1">
      <c r="A4" s="54" t="s">
        <v>73</v>
      </c>
      <c r="B4" s="54"/>
      <c r="C4" s="54"/>
    </row>
    <row r="5" spans="1:3" ht="15" hidden="1">
      <c r="A5" s="2"/>
      <c r="B5" s="3"/>
      <c r="C5" s="3"/>
    </row>
    <row r="6" spans="1:3" ht="15.75" customHeight="1">
      <c r="A6" s="55" t="s">
        <v>56</v>
      </c>
      <c r="B6" s="55"/>
      <c r="C6" s="55"/>
    </row>
    <row r="7" spans="1:3" ht="15.75" customHeight="1">
      <c r="A7" s="55" t="s">
        <v>93</v>
      </c>
      <c r="B7" s="55"/>
      <c r="C7" s="55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0" t="s">
        <v>0</v>
      </c>
      <c r="B10" s="52" t="s">
        <v>11</v>
      </c>
      <c r="C10" s="52" t="s">
        <v>63</v>
      </c>
    </row>
    <row r="11" spans="1:3" ht="12.75">
      <c r="A11" s="51"/>
      <c r="B11" s="53"/>
      <c r="C11" s="53"/>
    </row>
    <row r="12" spans="1:4" ht="50.25" customHeight="1" thickBot="1">
      <c r="A12" s="51"/>
      <c r="B12" s="53"/>
      <c r="C12" s="53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58</v>
      </c>
      <c r="B14" s="19"/>
      <c r="C14" s="48"/>
      <c r="D14" s="40"/>
    </row>
    <row r="15" spans="1:4" ht="15">
      <c r="A15" s="20" t="s">
        <v>59</v>
      </c>
      <c r="B15" s="21">
        <f>B16+B20+B21+B22+B24+B25+B26+B27+B28+B30+B18+B31</f>
        <v>619647.5399999998</v>
      </c>
      <c r="C15" s="21">
        <f>C16+C20+C21+C22+C24+C25+C26+C27+C28+C30+C18+C31+C29</f>
        <v>236582</v>
      </c>
      <c r="D15" s="5"/>
    </row>
    <row r="16" spans="1:4" ht="15" customHeight="1">
      <c r="A16" s="22" t="s">
        <v>46</v>
      </c>
      <c r="B16" s="19">
        <f>B17</f>
        <v>337911</v>
      </c>
      <c r="C16" s="19">
        <f>C17</f>
        <v>136757</v>
      </c>
      <c r="D16" s="40"/>
    </row>
    <row r="17" spans="1:4" ht="15">
      <c r="A17" s="23" t="s">
        <v>8</v>
      </c>
      <c r="B17" s="24">
        <v>337911</v>
      </c>
      <c r="C17" s="24">
        <v>136757</v>
      </c>
      <c r="D17" s="40"/>
    </row>
    <row r="18" spans="1:4" ht="15">
      <c r="A18" s="25" t="s">
        <v>76</v>
      </c>
      <c r="B18" s="21">
        <f>B19</f>
        <v>18125.44</v>
      </c>
      <c r="C18" s="21">
        <f>C19</f>
        <v>7075.6</v>
      </c>
      <c r="D18" s="40"/>
    </row>
    <row r="19" spans="1:4" ht="15">
      <c r="A19" s="23" t="s">
        <v>77</v>
      </c>
      <c r="B19" s="24">
        <v>18125.44</v>
      </c>
      <c r="C19" s="24">
        <v>7075.6</v>
      </c>
      <c r="D19" s="12"/>
    </row>
    <row r="20" spans="1:4" ht="15">
      <c r="A20" s="25" t="s">
        <v>47</v>
      </c>
      <c r="B20" s="21">
        <v>22830</v>
      </c>
      <c r="C20" s="21">
        <v>18143.7</v>
      </c>
      <c r="D20" s="12"/>
    </row>
    <row r="21" spans="1:4" ht="15">
      <c r="A21" s="25" t="s">
        <v>57</v>
      </c>
      <c r="B21" s="21">
        <v>140203.5</v>
      </c>
      <c r="C21" s="21">
        <v>30882.8</v>
      </c>
      <c r="D21" s="12"/>
    </row>
    <row r="22" spans="1:4" ht="15">
      <c r="A22" s="25" t="s">
        <v>48</v>
      </c>
      <c r="B22" s="21">
        <v>14361.6</v>
      </c>
      <c r="C22" s="21">
        <v>6616.5</v>
      </c>
      <c r="D22" s="12"/>
    </row>
    <row r="23" spans="1:4" ht="46.5" hidden="1">
      <c r="A23" s="25" t="s">
        <v>82</v>
      </c>
      <c r="B23" s="21"/>
      <c r="C23" s="21"/>
      <c r="D23" s="12"/>
    </row>
    <row r="24" spans="1:4" ht="49.5" customHeight="1">
      <c r="A24" s="25" t="s">
        <v>49</v>
      </c>
      <c r="B24" s="21">
        <v>61596.2</v>
      </c>
      <c r="C24" s="21">
        <v>27531.6</v>
      </c>
      <c r="D24" s="12"/>
    </row>
    <row r="25" spans="1:4" ht="30.75">
      <c r="A25" s="25" t="s">
        <v>50</v>
      </c>
      <c r="B25" s="21">
        <v>1591.2</v>
      </c>
      <c r="C25" s="21">
        <v>1139</v>
      </c>
      <c r="D25" s="12"/>
    </row>
    <row r="26" spans="1:4" ht="30.75">
      <c r="A26" s="25" t="s">
        <v>12</v>
      </c>
      <c r="B26" s="21">
        <v>1190.1</v>
      </c>
      <c r="C26" s="21">
        <v>301.9</v>
      </c>
      <c r="D26" s="12"/>
    </row>
    <row r="27" spans="1:4" ht="30.75">
      <c r="A27" s="25" t="s">
        <v>51</v>
      </c>
      <c r="B27" s="21">
        <v>9887.6</v>
      </c>
      <c r="C27" s="21">
        <v>3366.1</v>
      </c>
      <c r="D27" s="39"/>
    </row>
    <row r="28" spans="1:5" ht="15.75" customHeight="1">
      <c r="A28" s="25" t="s">
        <v>52</v>
      </c>
      <c r="B28" s="21">
        <v>4404.4</v>
      </c>
      <c r="C28" s="21">
        <v>689.4</v>
      </c>
      <c r="D28" s="40"/>
      <c r="E28" s="35"/>
    </row>
    <row r="29" spans="1:5" ht="15">
      <c r="A29" s="26" t="s">
        <v>64</v>
      </c>
      <c r="B29" s="21">
        <v>0</v>
      </c>
      <c r="C29" s="21">
        <v>83.6</v>
      </c>
      <c r="D29" s="40"/>
      <c r="E29" s="35"/>
    </row>
    <row r="30" spans="1:5" ht="15">
      <c r="A30" s="25" t="s">
        <v>9</v>
      </c>
      <c r="B30" s="21">
        <v>5895.8</v>
      </c>
      <c r="C30" s="21">
        <v>2458</v>
      </c>
      <c r="D30" s="40"/>
      <c r="E30" s="35"/>
    </row>
    <row r="31" spans="1:5" ht="15">
      <c r="A31" s="26" t="s">
        <v>92</v>
      </c>
      <c r="B31" s="49">
        <v>1650.7</v>
      </c>
      <c r="C31" s="49">
        <v>1536.8</v>
      </c>
      <c r="D31" s="40"/>
      <c r="E31" s="35"/>
    </row>
    <row r="32" spans="1:5" ht="15">
      <c r="A32" s="26" t="s">
        <v>60</v>
      </c>
      <c r="B32" s="27">
        <f>B33+B38</f>
        <v>3124588.6</v>
      </c>
      <c r="C32" s="27">
        <f>C33+C38</f>
        <v>1135059.4</v>
      </c>
      <c r="D32" s="41"/>
      <c r="E32" s="35"/>
    </row>
    <row r="33" spans="1:5" ht="45">
      <c r="A33" s="28" t="s">
        <v>54</v>
      </c>
      <c r="B33" s="29">
        <f>B34+B35+B36+B37</f>
        <v>3127870.9</v>
      </c>
      <c r="C33" s="29">
        <f>C34+C35+C36+C37</f>
        <v>1138387</v>
      </c>
      <c r="D33" s="42"/>
      <c r="E33" s="35"/>
    </row>
    <row r="34" spans="1:5" ht="40.5" customHeight="1">
      <c r="A34" s="43" t="s">
        <v>85</v>
      </c>
      <c r="B34" s="29">
        <v>315855.4</v>
      </c>
      <c r="C34" s="29">
        <v>131606.5</v>
      </c>
      <c r="D34" s="38"/>
      <c r="E34" s="35"/>
    </row>
    <row r="35" spans="1:5" ht="45.75" customHeight="1">
      <c r="A35" s="28" t="s">
        <v>86</v>
      </c>
      <c r="B35" s="29">
        <v>893713.7</v>
      </c>
      <c r="C35" s="29">
        <v>159681.5</v>
      </c>
      <c r="D35" s="38"/>
      <c r="E35" s="36"/>
    </row>
    <row r="36" spans="1:5" ht="32.25" customHeight="1">
      <c r="A36" s="28" t="s">
        <v>87</v>
      </c>
      <c r="B36" s="29">
        <v>1446028</v>
      </c>
      <c r="C36" s="29">
        <v>644474</v>
      </c>
      <c r="D36" s="38" t="s">
        <v>83</v>
      </c>
      <c r="E36" s="35"/>
    </row>
    <row r="37" spans="1:5" ht="15">
      <c r="A37" s="28" t="s">
        <v>53</v>
      </c>
      <c r="B37" s="30">
        <v>472273.8</v>
      </c>
      <c r="C37" s="30">
        <v>202625</v>
      </c>
      <c r="D37" s="38"/>
      <c r="E37" s="35"/>
    </row>
    <row r="38" spans="1:5" ht="60">
      <c r="A38" s="28" t="s">
        <v>55</v>
      </c>
      <c r="B38" s="29">
        <v>-3282.3</v>
      </c>
      <c r="C38" s="29">
        <v>-3327.6</v>
      </c>
      <c r="D38" s="38"/>
      <c r="E38" s="35"/>
    </row>
    <row r="39" spans="1:5" ht="15">
      <c r="A39" s="20" t="s">
        <v>62</v>
      </c>
      <c r="B39" s="19">
        <f>B15+B32</f>
        <v>3744236.1399999997</v>
      </c>
      <c r="C39" s="21">
        <f>C32+C15</f>
        <v>1371641.4</v>
      </c>
      <c r="D39" s="5"/>
      <c r="E39" s="35"/>
    </row>
    <row r="40" spans="1:5" ht="15">
      <c r="A40" s="31" t="s">
        <v>61</v>
      </c>
      <c r="B40" s="21"/>
      <c r="C40" s="21"/>
      <c r="D40" s="35"/>
      <c r="E40" s="35"/>
    </row>
    <row r="41" spans="1:5" ht="15">
      <c r="A41" s="31" t="s">
        <v>4</v>
      </c>
      <c r="B41" s="21">
        <f>+B42+B43+B44+B45+B47+B46</f>
        <v>157591.6</v>
      </c>
      <c r="C41" s="21">
        <f>+C42+C43+C44+C45+C47+C46</f>
        <v>53323.8</v>
      </c>
      <c r="D41" s="35"/>
      <c r="E41" s="35"/>
    </row>
    <row r="42" spans="1:5" ht="75.75" customHeight="1">
      <c r="A42" s="32" t="s">
        <v>41</v>
      </c>
      <c r="B42" s="29">
        <v>3711.4</v>
      </c>
      <c r="C42" s="29">
        <v>1243.9</v>
      </c>
      <c r="D42" s="35"/>
      <c r="E42" s="35"/>
    </row>
    <row r="43" spans="1:5" ht="75">
      <c r="A43" s="32" t="s">
        <v>45</v>
      </c>
      <c r="B43" s="29">
        <v>92143</v>
      </c>
      <c r="C43" s="29">
        <v>32116.1</v>
      </c>
      <c r="D43" s="35"/>
      <c r="E43" s="35"/>
    </row>
    <row r="44" spans="1:5" ht="15">
      <c r="A44" s="32" t="s">
        <v>80</v>
      </c>
      <c r="B44" s="29">
        <v>63.1</v>
      </c>
      <c r="C44" s="44">
        <v>10.5</v>
      </c>
      <c r="D44" s="46"/>
      <c r="E44" s="35"/>
    </row>
    <row r="45" spans="1:5" ht="60.75" customHeight="1">
      <c r="A45" s="32" t="s">
        <v>13</v>
      </c>
      <c r="B45" s="29">
        <v>14664.2</v>
      </c>
      <c r="C45" s="44">
        <v>5255</v>
      </c>
      <c r="D45" s="46"/>
      <c r="E45" s="35"/>
    </row>
    <row r="46" spans="1:5" ht="30.75" customHeight="1">
      <c r="A46" s="32" t="s">
        <v>89</v>
      </c>
      <c r="B46" s="29">
        <v>584</v>
      </c>
      <c r="C46" s="44">
        <v>0</v>
      </c>
      <c r="D46" s="46"/>
      <c r="E46" s="35"/>
    </row>
    <row r="47" spans="1:5" ht="15">
      <c r="A47" s="32" t="s">
        <v>15</v>
      </c>
      <c r="B47" s="29">
        <v>46425.9</v>
      </c>
      <c r="C47" s="44">
        <v>14698.3</v>
      </c>
      <c r="D47" s="47"/>
      <c r="E47" s="35"/>
    </row>
    <row r="48" spans="1:5" ht="15">
      <c r="A48" s="33" t="s">
        <v>90</v>
      </c>
      <c r="B48" s="34">
        <f>B49</f>
        <v>55</v>
      </c>
      <c r="C48" s="34">
        <f>C49</f>
        <v>0</v>
      </c>
      <c r="D48" s="47"/>
      <c r="E48" s="35"/>
    </row>
    <row r="49" spans="1:5" ht="15">
      <c r="A49" s="32" t="s">
        <v>91</v>
      </c>
      <c r="B49" s="29">
        <v>55</v>
      </c>
      <c r="C49" s="44">
        <v>0</v>
      </c>
      <c r="D49" s="47"/>
      <c r="E49" s="35"/>
    </row>
    <row r="50" spans="1:5" ht="30.75">
      <c r="A50" s="33" t="s">
        <v>5</v>
      </c>
      <c r="B50" s="34">
        <f>B51</f>
        <v>25585</v>
      </c>
      <c r="C50" s="45">
        <v>8023.2</v>
      </c>
      <c r="D50" s="46"/>
      <c r="E50" s="35"/>
    </row>
    <row r="51" spans="1:5" ht="60">
      <c r="A51" s="32" t="s">
        <v>37</v>
      </c>
      <c r="B51" s="29">
        <v>25585</v>
      </c>
      <c r="C51" s="29">
        <v>8023.2</v>
      </c>
      <c r="D51" s="35"/>
      <c r="E51" s="35"/>
    </row>
    <row r="52" spans="1:5" ht="15">
      <c r="A52" s="33" t="s">
        <v>3</v>
      </c>
      <c r="B52" s="34">
        <f>B53++B55+B54</f>
        <v>329262.3</v>
      </c>
      <c r="C52" s="34">
        <f>C53++C55+C54</f>
        <v>31421.4</v>
      </c>
      <c r="D52" s="35"/>
      <c r="E52" s="35"/>
    </row>
    <row r="53" spans="1:5" ht="15">
      <c r="A53" s="32" t="s">
        <v>16</v>
      </c>
      <c r="B53" s="29">
        <v>229.2</v>
      </c>
      <c r="C53" s="29">
        <v>80</v>
      </c>
      <c r="D53" s="35"/>
      <c r="E53" s="35"/>
    </row>
    <row r="54" spans="1:5" ht="15">
      <c r="A54" s="32" t="s">
        <v>65</v>
      </c>
      <c r="B54" s="29">
        <v>325578.7</v>
      </c>
      <c r="C54" s="29">
        <v>31242.9</v>
      </c>
      <c r="D54" s="35"/>
      <c r="E54" s="35"/>
    </row>
    <row r="55" spans="1:5" ht="30">
      <c r="A55" s="32" t="s">
        <v>17</v>
      </c>
      <c r="B55" s="29">
        <v>3454.4</v>
      </c>
      <c r="C55" s="29">
        <v>98.5</v>
      </c>
      <c r="D55" s="35"/>
      <c r="E55" s="35"/>
    </row>
    <row r="56" spans="1:5" ht="15">
      <c r="A56" s="33" t="s">
        <v>6</v>
      </c>
      <c r="B56" s="34">
        <f>B57+B58+B59+B60</f>
        <v>774785.5</v>
      </c>
      <c r="C56" s="34">
        <f>C57+C58+C59+C60</f>
        <v>166763.5</v>
      </c>
      <c r="D56" s="35"/>
      <c r="E56" s="35"/>
    </row>
    <row r="57" spans="1:5" ht="15">
      <c r="A57" s="32" t="s">
        <v>18</v>
      </c>
      <c r="B57" s="29">
        <v>186822.4</v>
      </c>
      <c r="C57" s="29">
        <v>19466.2</v>
      </c>
      <c r="D57" s="35"/>
      <c r="E57" s="35"/>
    </row>
    <row r="58" spans="1:5" ht="15">
      <c r="A58" s="32" t="s">
        <v>19</v>
      </c>
      <c r="B58" s="29">
        <v>437703.1</v>
      </c>
      <c r="C58" s="29">
        <v>124561.9</v>
      </c>
      <c r="D58" s="35"/>
      <c r="E58" s="35"/>
    </row>
    <row r="59" spans="1:5" ht="15">
      <c r="A59" s="32" t="s">
        <v>20</v>
      </c>
      <c r="B59" s="29">
        <v>117754</v>
      </c>
      <c r="C59" s="29">
        <v>14328.4</v>
      </c>
      <c r="D59" s="35"/>
      <c r="E59" s="35"/>
    </row>
    <row r="60" spans="1:5" ht="28.5" customHeight="1">
      <c r="A60" s="32" t="s">
        <v>21</v>
      </c>
      <c r="B60" s="29">
        <v>32506</v>
      </c>
      <c r="C60" s="29">
        <v>8407</v>
      </c>
      <c r="D60" s="35"/>
      <c r="E60" s="35"/>
    </row>
    <row r="61" spans="1:3" ht="15">
      <c r="A61" s="33" t="s">
        <v>7</v>
      </c>
      <c r="B61" s="34">
        <f>B62</f>
        <v>1262.2</v>
      </c>
      <c r="C61" s="34">
        <f>C62</f>
        <v>192.8</v>
      </c>
    </row>
    <row r="62" spans="1:3" ht="30">
      <c r="A62" s="32" t="s">
        <v>72</v>
      </c>
      <c r="B62" s="29">
        <v>1262.2</v>
      </c>
      <c r="C62" s="29">
        <v>192.8</v>
      </c>
    </row>
    <row r="63" spans="1:3" ht="15">
      <c r="A63" s="33" t="s">
        <v>1</v>
      </c>
      <c r="B63" s="34">
        <f>SUM(B64:B69)</f>
        <v>1106584.82</v>
      </c>
      <c r="C63" s="34">
        <f>C64+C65+C68+C69+C67+C66</f>
        <v>484163.7</v>
      </c>
    </row>
    <row r="64" spans="1:3" ht="15">
      <c r="A64" s="32" t="s">
        <v>22</v>
      </c>
      <c r="B64" s="29">
        <v>368299</v>
      </c>
      <c r="C64" s="29">
        <v>155734</v>
      </c>
    </row>
    <row r="65" spans="1:3" ht="15">
      <c r="A65" s="32" t="s">
        <v>23</v>
      </c>
      <c r="B65" s="29">
        <v>445003.5</v>
      </c>
      <c r="C65" s="29">
        <v>209733</v>
      </c>
    </row>
    <row r="66" spans="1:3" ht="15">
      <c r="A66" s="32" t="s">
        <v>84</v>
      </c>
      <c r="B66" s="29">
        <v>228200.3</v>
      </c>
      <c r="C66" s="29">
        <v>98315</v>
      </c>
    </row>
    <row r="67" spans="1:3" ht="45">
      <c r="A67" s="37" t="s">
        <v>81</v>
      </c>
      <c r="B67" s="29">
        <v>128.9</v>
      </c>
      <c r="C67" s="29">
        <v>5</v>
      </c>
    </row>
    <row r="68" spans="1:3" ht="29.25" customHeight="1">
      <c r="A68" s="32" t="s">
        <v>24</v>
      </c>
      <c r="B68" s="29">
        <v>14598.4</v>
      </c>
      <c r="C68" s="29">
        <v>5954.3</v>
      </c>
    </row>
    <row r="69" spans="1:3" ht="15">
      <c r="A69" s="32" t="s">
        <v>25</v>
      </c>
      <c r="B69" s="29">
        <v>50354.72</v>
      </c>
      <c r="C69" s="29">
        <v>14422.4</v>
      </c>
    </row>
    <row r="70" spans="1:3" ht="15">
      <c r="A70" s="33" t="s">
        <v>42</v>
      </c>
      <c r="B70" s="34">
        <f>B71+B72</f>
        <v>70079.09999999999</v>
      </c>
      <c r="C70" s="34">
        <f>C71+C72</f>
        <v>27099.2</v>
      </c>
    </row>
    <row r="71" spans="1:3" ht="15">
      <c r="A71" s="32" t="s">
        <v>26</v>
      </c>
      <c r="B71" s="29">
        <v>61034.7</v>
      </c>
      <c r="C71" s="29">
        <v>23622.3</v>
      </c>
    </row>
    <row r="72" spans="1:3" ht="30">
      <c r="A72" s="32" t="s">
        <v>38</v>
      </c>
      <c r="B72" s="29">
        <v>9044.4</v>
      </c>
      <c r="C72" s="29">
        <v>3476.9</v>
      </c>
    </row>
    <row r="73" spans="1:3" ht="15">
      <c r="A73" s="33" t="s">
        <v>40</v>
      </c>
      <c r="B73" s="34">
        <f>B74</f>
        <v>134818.5</v>
      </c>
      <c r="C73" s="34">
        <f>C74</f>
        <v>66959.7</v>
      </c>
    </row>
    <row r="74" spans="1:3" ht="15">
      <c r="A74" s="32" t="s">
        <v>29</v>
      </c>
      <c r="B74" s="29">
        <v>134818.5</v>
      </c>
      <c r="C74" s="29">
        <v>66959.7</v>
      </c>
    </row>
    <row r="75" spans="1:3" ht="15">
      <c r="A75" s="33" t="s">
        <v>2</v>
      </c>
      <c r="B75" s="34">
        <f>B77+B78+B79+B80+B76</f>
        <v>1217765.7000000002</v>
      </c>
      <c r="C75" s="34">
        <f>C77+C78+C79+C80+C76</f>
        <v>550359</v>
      </c>
    </row>
    <row r="76" spans="1:3" ht="15">
      <c r="A76" s="32" t="s">
        <v>78</v>
      </c>
      <c r="B76" s="29">
        <v>6466.2</v>
      </c>
      <c r="C76" s="29">
        <v>2108.8</v>
      </c>
    </row>
    <row r="77" spans="1:3" ht="15">
      <c r="A77" s="32" t="s">
        <v>31</v>
      </c>
      <c r="B77" s="29">
        <v>86231.8</v>
      </c>
      <c r="C77" s="29">
        <v>35828.8</v>
      </c>
    </row>
    <row r="78" spans="1:3" ht="15">
      <c r="A78" s="32" t="s">
        <v>32</v>
      </c>
      <c r="B78" s="29">
        <v>563125</v>
      </c>
      <c r="C78" s="29">
        <v>250870.8</v>
      </c>
    </row>
    <row r="79" spans="1:3" ht="15">
      <c r="A79" s="32" t="s">
        <v>33</v>
      </c>
      <c r="B79" s="29">
        <v>531531.9</v>
      </c>
      <c r="C79" s="29">
        <v>251412.8</v>
      </c>
    </row>
    <row r="80" spans="1:3" ht="30">
      <c r="A80" s="32" t="s">
        <v>43</v>
      </c>
      <c r="B80" s="29">
        <v>30410.8</v>
      </c>
      <c r="C80" s="29">
        <v>10137.8</v>
      </c>
    </row>
    <row r="81" spans="1:3" ht="15">
      <c r="A81" s="33" t="s">
        <v>30</v>
      </c>
      <c r="B81" s="34">
        <f>B82</f>
        <v>7556.3</v>
      </c>
      <c r="C81" s="34">
        <f>C82</f>
        <v>2860</v>
      </c>
    </row>
    <row r="82" spans="1:3" ht="15">
      <c r="A82" s="32" t="s">
        <v>39</v>
      </c>
      <c r="B82" s="29">
        <v>7556.3</v>
      </c>
      <c r="C82" s="29">
        <v>2860</v>
      </c>
    </row>
    <row r="83" spans="1:3" ht="15">
      <c r="A83" s="33" t="s">
        <v>28</v>
      </c>
      <c r="B83" s="34">
        <f>B84</f>
        <v>3944.7</v>
      </c>
      <c r="C83" s="34">
        <f>C84</f>
        <v>1520.7</v>
      </c>
    </row>
    <row r="84" spans="1:3" ht="15">
      <c r="A84" s="32" t="s">
        <v>27</v>
      </c>
      <c r="B84" s="29">
        <v>3944.7</v>
      </c>
      <c r="C84" s="29">
        <v>1520.7</v>
      </c>
    </row>
    <row r="85" spans="1:3" ht="30.75">
      <c r="A85" s="33" t="s">
        <v>14</v>
      </c>
      <c r="B85" s="34">
        <f>B86</f>
        <v>5057.2</v>
      </c>
      <c r="C85" s="34">
        <f>C86</f>
        <v>2077.1</v>
      </c>
    </row>
    <row r="86" spans="1:3" ht="30">
      <c r="A86" s="32" t="s">
        <v>44</v>
      </c>
      <c r="B86" s="29">
        <v>5057.2</v>
      </c>
      <c r="C86" s="29">
        <v>2077.1</v>
      </c>
    </row>
    <row r="87" spans="1:3" ht="15">
      <c r="A87" s="33" t="s">
        <v>34</v>
      </c>
      <c r="B87" s="21">
        <f>B41+B50+B52+B56+B61+B63+B70+B73+B75+B81+B83+B85+B48</f>
        <v>3834347.9200000004</v>
      </c>
      <c r="C87" s="21">
        <f>C41+C50+C52+C56+C61+C63+C70+C73+C75+C81+C83+C85+C48</f>
        <v>1394764.0999999999</v>
      </c>
    </row>
    <row r="88" spans="1:3" ht="15">
      <c r="A88" s="20" t="s">
        <v>35</v>
      </c>
      <c r="B88" s="21">
        <f>B39-B87</f>
        <v>-90111.78000000073</v>
      </c>
      <c r="C88" s="21">
        <f>C39-C87</f>
        <v>-23122.699999999953</v>
      </c>
    </row>
    <row r="89" spans="1:3" ht="30.75">
      <c r="A89" s="25" t="s">
        <v>88</v>
      </c>
      <c r="B89" s="21">
        <f>B90+B93</f>
        <v>90111.8</v>
      </c>
      <c r="C89" s="21">
        <f>C90+C93</f>
        <v>23122.699999999997</v>
      </c>
    </row>
    <row r="90" spans="1:3" ht="30">
      <c r="A90" s="23" t="s">
        <v>79</v>
      </c>
      <c r="B90" s="21">
        <f>B91+B92</f>
        <v>21280.600000000006</v>
      </c>
      <c r="C90" s="21">
        <f>C91+C92</f>
        <v>-34533.3</v>
      </c>
    </row>
    <row r="91" spans="1:3" ht="45">
      <c r="A91" s="23" t="s">
        <v>74</v>
      </c>
      <c r="B91" s="24">
        <v>74544.6</v>
      </c>
      <c r="C91" s="24">
        <v>0</v>
      </c>
    </row>
    <row r="92" spans="1:3" ht="59.25" customHeight="1">
      <c r="A92" s="23" t="s">
        <v>75</v>
      </c>
      <c r="B92" s="24">
        <v>-53264</v>
      </c>
      <c r="C92" s="24">
        <v>-34533.3</v>
      </c>
    </row>
    <row r="93" spans="1:3" ht="30.75">
      <c r="A93" s="33" t="s">
        <v>36</v>
      </c>
      <c r="B93" s="21">
        <v>68831.2</v>
      </c>
      <c r="C93" s="21">
        <v>57656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66</v>
      </c>
      <c r="B96" s="12"/>
      <c r="C96" s="12"/>
    </row>
    <row r="97" spans="1:3" ht="39" hidden="1">
      <c r="A97" s="13" t="s">
        <v>67</v>
      </c>
      <c r="B97" s="12"/>
      <c r="C97" s="12"/>
    </row>
    <row r="98" spans="1:3" ht="26.25" hidden="1">
      <c r="A98" s="13" t="s">
        <v>68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2021-06-22T09:51:57Z</dcterms:modified>
  <cp:category/>
  <cp:version/>
  <cp:contentType/>
  <cp:contentStatus/>
</cp:coreProperties>
</file>