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6" windowWidth="12120" windowHeight="7632" tabRatio="549" activeTab="0"/>
  </bookViews>
  <sheets>
    <sheet name="на 01.09" sheetId="1" r:id="rId1"/>
    <sheet name="Лист1" sheetId="2" r:id="rId2"/>
  </sheets>
  <definedNames>
    <definedName name="_xlnm.Print_Area" localSheetId="0">'на 01.09'!$A$1:$C$92</definedName>
  </definedNames>
  <calcPr fullCalcOnLoad="1"/>
</workbook>
</file>

<file path=xl/sharedStrings.xml><?xml version="1.0" encoding="utf-8"?>
<sst xmlns="http://schemas.openxmlformats.org/spreadsheetml/2006/main" count="92" uniqueCount="92">
  <si>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</si>
  <si>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</si>
  <si>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</si>
  <si>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</si>
  <si>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</si>
  <si>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</si>
  <si>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</si>
  <si>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</si>
  <si>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</si>
  <si>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</si>
  <si>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</si>
  <si>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</si>
  <si>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</si>
  <si>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</si>
  <si>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</si>
  <si>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</si>
  <si>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</si>
  <si>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</si>
  <si>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</si>
  <si>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</si>
  <si>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</si>
  <si>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</si>
  <si>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</si>
  <si>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</si>
  <si>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</si>
  <si>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</si>
  <si>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</si>
  <si>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</si>
  <si>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</si>
  <si>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</si>
  <si>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</si>
  <si>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</si>
  <si>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</si>
  <si>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</si>
  <si>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</si>
  <si>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</si>
  <si>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</si>
  <si>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</si>
  <si>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</si>
  <si>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</si>
  <si>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</si>
  <si>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</si>
  <si>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</si>
  <si>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</si>
  <si>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</si>
  <si>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</si>
  <si>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</si>
  <si>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</si>
  <si>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</si>
  <si>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</si>
  <si>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</si>
  <si>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</si>
  <si>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</si>
  <si>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</si>
  <si>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</si>
  <si>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</si>
  <si>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</si>
  <si>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</si>
  <si>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</si>
  <si>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</si>
  <si>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</si>
  <si>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</si>
  <si>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</si>
  <si>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</si>
  <si>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</si>
  <si>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</si>
  <si>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</si>
  <si>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</si>
  <si>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</si>
  <si>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</si>
  <si>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</si>
  <si>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</si>
  <si>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</si>
  <si>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</si>
  <si>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</si>
  <si>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</si>
  <si>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</si>
  <si>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</si>
  <si>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</si>
  <si>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</si>
  <si>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</si>
  <si>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</si>
  <si>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</si>
  <si>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</si>
  <si>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>Источники финансирования дефицита бюджета</t>
  </si>
  <si>
    <t>Инициативные платежи</t>
  </si>
  <si>
    <t>Субвенции бюджетам бюджетной системы Российской Федераци</t>
  </si>
  <si>
    <t>Национальная оборона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</si>
  <si>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</si>
  <si>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</si>
  <si>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</si>
  <si>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бюджета города Новошахтинска на 01.05.2022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</si>
</sst>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5" fillId="0" borderId="12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6">
      <selection activeCell="B86" sqref="B86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5" t="s">
        <v>68</v>
      </c>
      <c r="B1" s="55"/>
      <c r="C1" s="55"/>
    </row>
    <row r="2" spans="1:3" ht="15" hidden="1">
      <c r="A2" s="55" t="s">
        <v>69</v>
      </c>
      <c r="B2" s="55"/>
      <c r="C2" s="55"/>
    </row>
    <row r="3" spans="1:3" ht="15" hidden="1">
      <c r="A3" s="55" t="s">
        <v>70</v>
      </c>
      <c r="B3" s="55"/>
      <c r="C3" s="55"/>
    </row>
    <row r="4" spans="1:3" ht="15" hidden="1">
      <c r="A4" s="55" t="s">
        <v>72</v>
      </c>
      <c r="B4" s="55"/>
      <c r="C4" s="55"/>
    </row>
    <row r="5" spans="1:3" ht="15" hidden="1">
      <c r="A5" s="2"/>
      <c r="B5" s="3"/>
      <c r="C5" s="3"/>
    </row>
    <row r="6" spans="1:3" ht="15.75" customHeight="1">
      <c r="A6" s="56" t="s">
        <v>55</v>
      </c>
      <c r="B6" s="56"/>
      <c r="C6" s="56"/>
    </row>
    <row r="7" spans="1:3" ht="15.75" customHeight="1">
      <c r="A7" s="56" t="s">
        <v>91</v>
      </c>
      <c r="B7" s="56"/>
      <c r="C7" s="56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51" t="s">
        <v>0</v>
      </c>
      <c r="B10" s="53" t="s">
        <v>11</v>
      </c>
      <c r="C10" s="53" t="s">
        <v>62</v>
      </c>
    </row>
    <row r="11" spans="1:3" ht="12.75">
      <c r="A11" s="52"/>
      <c r="B11" s="54"/>
      <c r="C11" s="54"/>
    </row>
    <row r="12" spans="1:4" ht="50.25" customHeight="1" thickBot="1">
      <c r="A12" s="52"/>
      <c r="B12" s="54"/>
      <c r="C12" s="54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57</v>
      </c>
      <c r="B14" s="19"/>
      <c r="C14" s="47"/>
      <c r="D14" s="40"/>
    </row>
    <row r="15" spans="1:4" ht="15">
      <c r="A15" s="20" t="s">
        <v>58</v>
      </c>
      <c r="B15" s="21">
        <f>B16+B20+B21+B22+B23+B24+B25+B26+B27+B29+B18+B30</f>
        <v>699395.95</v>
      </c>
      <c r="C15" s="21">
        <f>C16+C20+C21+C22+C23+C24+C25+C26+C27+C29+C18+C30+C28</f>
        <v>190346.29999999996</v>
      </c>
      <c r="D15" s="5"/>
    </row>
    <row r="16" spans="1:4" ht="15" customHeight="1">
      <c r="A16" s="22" t="s">
        <v>45</v>
      </c>
      <c r="B16" s="19">
        <f>B17</f>
        <v>411714.6</v>
      </c>
      <c r="C16" s="19">
        <f>C17</f>
        <v>111472.5</v>
      </c>
      <c r="D16" s="40"/>
    </row>
    <row r="17" spans="1:4" ht="15">
      <c r="A17" s="23" t="s">
        <v>8</v>
      </c>
      <c r="B17" s="24">
        <v>411714.6</v>
      </c>
      <c r="C17" s="24">
        <v>111472.5</v>
      </c>
      <c r="D17" s="40"/>
    </row>
    <row r="18" spans="1:4" ht="15">
      <c r="A18" s="25" t="s">
        <v>75</v>
      </c>
      <c r="B18" s="21">
        <f>B19</f>
        <v>19021.2</v>
      </c>
      <c r="C18" s="21">
        <f>C19</f>
        <v>6159.2</v>
      </c>
      <c r="D18" s="40"/>
    </row>
    <row r="19" spans="1:4" ht="15">
      <c r="A19" s="23" t="s">
        <v>76</v>
      </c>
      <c r="B19" s="24">
        <v>19021.2</v>
      </c>
      <c r="C19" s="24">
        <v>6159.2</v>
      </c>
      <c r="D19" s="12"/>
    </row>
    <row r="20" spans="1:4" ht="15">
      <c r="A20" s="25" t="s">
        <v>46</v>
      </c>
      <c r="B20" s="21">
        <v>28690</v>
      </c>
      <c r="C20" s="21">
        <v>15421.1</v>
      </c>
      <c r="D20" s="12"/>
    </row>
    <row r="21" spans="1:4" ht="17.25" customHeight="1">
      <c r="A21" s="25" t="s">
        <v>56</v>
      </c>
      <c r="B21" s="21">
        <v>136610.9</v>
      </c>
      <c r="C21" s="21">
        <v>34640.7</v>
      </c>
      <c r="D21" s="12"/>
    </row>
    <row r="22" spans="1:4" ht="15">
      <c r="A22" s="25" t="s">
        <v>47</v>
      </c>
      <c r="B22" s="21">
        <v>16257.3</v>
      </c>
      <c r="C22" s="21">
        <v>4603.1</v>
      </c>
      <c r="D22" s="12"/>
    </row>
    <row r="23" spans="1:4" ht="49.5" customHeight="1">
      <c r="A23" s="25" t="s">
        <v>48</v>
      </c>
      <c r="B23" s="21">
        <v>73854.35</v>
      </c>
      <c r="C23" s="21">
        <v>12023.6</v>
      </c>
      <c r="D23" s="12"/>
    </row>
    <row r="24" spans="1:4" ht="30.75">
      <c r="A24" s="25" t="s">
        <v>49</v>
      </c>
      <c r="B24" s="21">
        <v>1224.6</v>
      </c>
      <c r="C24" s="21">
        <v>1308.8</v>
      </c>
      <c r="D24" s="12"/>
    </row>
    <row r="25" spans="1:4" ht="30.75">
      <c r="A25" s="25" t="s">
        <v>12</v>
      </c>
      <c r="B25" s="21">
        <v>199.9</v>
      </c>
      <c r="C25" s="21">
        <v>458.1</v>
      </c>
      <c r="D25" s="12"/>
    </row>
    <row r="26" spans="1:4" ht="30.75">
      <c r="A26" s="25" t="s">
        <v>50</v>
      </c>
      <c r="B26" s="21">
        <v>7395</v>
      </c>
      <c r="C26" s="21">
        <v>1186.3</v>
      </c>
      <c r="D26" s="39"/>
    </row>
    <row r="27" spans="1:5" ht="15.75" customHeight="1">
      <c r="A27" s="25" t="s">
        <v>51</v>
      </c>
      <c r="B27" s="21">
        <v>2184</v>
      </c>
      <c r="C27" s="21">
        <v>930.4</v>
      </c>
      <c r="D27" s="40"/>
      <c r="E27" s="35"/>
    </row>
    <row r="28" spans="1:5" ht="15">
      <c r="A28" s="26" t="s">
        <v>63</v>
      </c>
      <c r="B28" s="21">
        <v>0</v>
      </c>
      <c r="C28" s="21">
        <v>-31.7</v>
      </c>
      <c r="D28" s="40"/>
      <c r="E28" s="35"/>
    </row>
    <row r="29" spans="1:5" ht="15">
      <c r="A29" s="25" t="s">
        <v>9</v>
      </c>
      <c r="B29" s="21">
        <v>0</v>
      </c>
      <c r="C29" s="21">
        <v>5.8</v>
      </c>
      <c r="D29" s="40"/>
      <c r="E29" s="35"/>
    </row>
    <row r="30" spans="1:5" ht="15">
      <c r="A30" s="26" t="s">
        <v>85</v>
      </c>
      <c r="B30" s="48">
        <v>2244.1</v>
      </c>
      <c r="C30" s="48">
        <v>2168.4</v>
      </c>
      <c r="D30" s="40"/>
      <c r="E30" s="35"/>
    </row>
    <row r="31" spans="1:5" ht="15">
      <c r="A31" s="26" t="s">
        <v>59</v>
      </c>
      <c r="B31" s="27">
        <f>B32+B37</f>
        <v>3263416.1999999997</v>
      </c>
      <c r="C31" s="27">
        <f>C32+C37</f>
        <v>889140.3</v>
      </c>
      <c r="D31" s="41"/>
      <c r="E31" s="35"/>
    </row>
    <row r="32" spans="1:5" ht="45">
      <c r="A32" s="28" t="s">
        <v>53</v>
      </c>
      <c r="B32" s="29">
        <f>B33+B34+B35+B36</f>
        <v>3263416.1999999997</v>
      </c>
      <c r="C32" s="29">
        <f>C33+C34+C35+C36</f>
        <v>889483.9</v>
      </c>
      <c r="D32" s="42"/>
      <c r="E32" s="35"/>
    </row>
    <row r="33" spans="1:5" ht="40.5" customHeight="1">
      <c r="A33" s="43" t="s">
        <v>82</v>
      </c>
      <c r="B33" s="29">
        <v>319356</v>
      </c>
      <c r="C33" s="29">
        <v>119758.5</v>
      </c>
      <c r="D33" s="38"/>
      <c r="E33" s="35"/>
    </row>
    <row r="34" spans="1:5" ht="45.75" customHeight="1">
      <c r="A34" s="28" t="s">
        <v>83</v>
      </c>
      <c r="B34" s="29">
        <v>891240.4</v>
      </c>
      <c r="C34" s="29">
        <v>138132.5</v>
      </c>
      <c r="D34" s="38"/>
      <c r="E34" s="36"/>
    </row>
    <row r="35" spans="1:5" ht="32.25" customHeight="1">
      <c r="A35" s="28" t="s">
        <v>86</v>
      </c>
      <c r="B35" s="29">
        <v>1711835.7</v>
      </c>
      <c r="C35" s="29">
        <v>581120.6</v>
      </c>
      <c r="D35" s="38"/>
      <c r="E35" s="35"/>
    </row>
    <row r="36" spans="1:5" ht="15">
      <c r="A36" s="28" t="s">
        <v>52</v>
      </c>
      <c r="B36" s="30">
        <v>340984.1</v>
      </c>
      <c r="C36" s="30">
        <v>50472.3</v>
      </c>
      <c r="D36" s="38"/>
      <c r="E36" s="35"/>
    </row>
    <row r="37" spans="1:5" ht="60">
      <c r="A37" s="28" t="s">
        <v>54</v>
      </c>
      <c r="B37" s="29">
        <v>0</v>
      </c>
      <c r="C37" s="29">
        <v>-343.6</v>
      </c>
      <c r="D37" s="38"/>
      <c r="E37" s="35"/>
    </row>
    <row r="38" spans="1:5" ht="15">
      <c r="A38" s="20" t="s">
        <v>61</v>
      </c>
      <c r="B38" s="19">
        <f>B15+B31</f>
        <v>3962812.1499999994</v>
      </c>
      <c r="C38" s="21">
        <f>C31+C15</f>
        <v>1079486.6</v>
      </c>
      <c r="D38" s="5"/>
      <c r="E38" s="35"/>
    </row>
    <row r="39" spans="1:5" ht="15">
      <c r="A39" s="31" t="s">
        <v>60</v>
      </c>
      <c r="B39" s="21"/>
      <c r="C39" s="21"/>
      <c r="D39" s="35"/>
      <c r="E39" s="35"/>
    </row>
    <row r="40" spans="1:5" ht="15">
      <c r="A40" s="31" t="s">
        <v>4</v>
      </c>
      <c r="B40" s="21">
        <f>+B41+B42+B43+B44+B45</f>
        <v>190482.7</v>
      </c>
      <c r="C40" s="21">
        <f>C41+C42+C43+C44+C45</f>
        <v>54572.799999999996</v>
      </c>
      <c r="D40" s="35"/>
      <c r="E40" s="35"/>
    </row>
    <row r="41" spans="1:5" ht="75.75" customHeight="1">
      <c r="A41" s="32" t="s">
        <v>40</v>
      </c>
      <c r="B41" s="29">
        <v>4957.9</v>
      </c>
      <c r="C41" s="29">
        <v>1375.3</v>
      </c>
      <c r="D41" s="35"/>
      <c r="E41" s="35"/>
    </row>
    <row r="42" spans="1:5" ht="75">
      <c r="A42" s="32" t="s">
        <v>44</v>
      </c>
      <c r="B42" s="29">
        <v>113235.1</v>
      </c>
      <c r="C42" s="29">
        <v>30392.6</v>
      </c>
      <c r="D42" s="35"/>
      <c r="E42" s="35"/>
    </row>
    <row r="43" spans="1:5" ht="15">
      <c r="A43" s="32" t="s">
        <v>79</v>
      </c>
      <c r="B43" s="29">
        <v>351.4</v>
      </c>
      <c r="C43" s="44">
        <v>351</v>
      </c>
      <c r="D43" s="45"/>
      <c r="E43" s="35"/>
    </row>
    <row r="44" spans="1:5" ht="60.75" customHeight="1">
      <c r="A44" s="32" t="s">
        <v>13</v>
      </c>
      <c r="B44" s="29">
        <v>19714</v>
      </c>
      <c r="C44" s="44">
        <v>5944.3</v>
      </c>
      <c r="D44" s="45"/>
      <c r="E44" s="35"/>
    </row>
    <row r="45" spans="1:5" ht="15">
      <c r="A45" s="32" t="s">
        <v>15</v>
      </c>
      <c r="B45" s="29">
        <v>52224.3</v>
      </c>
      <c r="C45" s="44">
        <v>16509.6</v>
      </c>
      <c r="D45" s="46"/>
      <c r="E45" s="35"/>
    </row>
    <row r="46" spans="1:5" ht="15">
      <c r="A46" s="33" t="s">
        <v>87</v>
      </c>
      <c r="B46" s="34">
        <f>B47</f>
        <v>139.5</v>
      </c>
      <c r="C46" s="34">
        <f>C47</f>
        <v>0</v>
      </c>
      <c r="D46" s="46"/>
      <c r="E46" s="35"/>
    </row>
    <row r="47" spans="1:5" ht="15">
      <c r="A47" s="32" t="s">
        <v>88</v>
      </c>
      <c r="B47" s="29">
        <v>139.5</v>
      </c>
      <c r="C47" s="29">
        <v>0</v>
      </c>
      <c r="D47" s="46"/>
      <c r="E47" s="35"/>
    </row>
    <row r="48" spans="1:5" ht="30.75">
      <c r="A48" s="33" t="s">
        <v>5</v>
      </c>
      <c r="B48" s="34">
        <f>B49+B50</f>
        <v>30966.5</v>
      </c>
      <c r="C48" s="34">
        <f>C49+C50</f>
        <v>7632</v>
      </c>
      <c r="D48" s="45"/>
      <c r="E48" s="35"/>
    </row>
    <row r="49" spans="1:5" ht="60">
      <c r="A49" s="32" t="s">
        <v>36</v>
      </c>
      <c r="B49" s="29">
        <v>30926.5</v>
      </c>
      <c r="C49" s="29">
        <v>7632</v>
      </c>
      <c r="D49" s="35"/>
      <c r="E49" s="35"/>
    </row>
    <row r="50" spans="1:5" ht="45">
      <c r="A50" s="32" t="s">
        <v>89</v>
      </c>
      <c r="B50" s="29">
        <v>40</v>
      </c>
      <c r="C50" s="29">
        <v>0</v>
      </c>
      <c r="D50" s="35"/>
      <c r="E50" s="35"/>
    </row>
    <row r="51" spans="1:5" ht="15">
      <c r="A51" s="33" t="s">
        <v>3</v>
      </c>
      <c r="B51" s="34">
        <f>B52++B54+B53</f>
        <v>512293.8</v>
      </c>
      <c r="C51" s="34">
        <f>C52++C54+C53</f>
        <v>53618.299999999996</v>
      </c>
      <c r="D51" s="35"/>
      <c r="E51" s="35"/>
    </row>
    <row r="52" spans="1:5" ht="15">
      <c r="A52" s="32" t="s">
        <v>16</v>
      </c>
      <c r="B52" s="29">
        <v>349.5</v>
      </c>
      <c r="C52" s="29">
        <v>100.9</v>
      </c>
      <c r="D52" s="35"/>
      <c r="E52" s="35"/>
    </row>
    <row r="53" spans="1:5" ht="15">
      <c r="A53" s="32" t="s">
        <v>64</v>
      </c>
      <c r="B53" s="29">
        <v>508877.3</v>
      </c>
      <c r="C53" s="29">
        <v>53168.2</v>
      </c>
      <c r="D53" s="35"/>
      <c r="E53" s="35"/>
    </row>
    <row r="54" spans="1:5" ht="30">
      <c r="A54" s="32" t="s">
        <v>17</v>
      </c>
      <c r="B54" s="29">
        <v>3067</v>
      </c>
      <c r="C54" s="29">
        <v>349.2</v>
      </c>
      <c r="D54" s="35"/>
      <c r="E54" s="35"/>
    </row>
    <row r="55" spans="1:5" ht="15">
      <c r="A55" s="33" t="s">
        <v>6</v>
      </c>
      <c r="B55" s="34">
        <f>B56+B57+B58+B59</f>
        <v>479575.73</v>
      </c>
      <c r="C55" s="34">
        <f>C56+C57+C58+C59</f>
        <v>126022.8</v>
      </c>
      <c r="D55" s="35"/>
      <c r="E55" s="35"/>
    </row>
    <row r="56" spans="1:5" ht="15">
      <c r="A56" s="32" t="s">
        <v>18</v>
      </c>
      <c r="B56" s="29">
        <v>130122.7</v>
      </c>
      <c r="C56" s="29">
        <v>59538.7</v>
      </c>
      <c r="D56" s="35"/>
      <c r="E56" s="35"/>
    </row>
    <row r="57" spans="1:5" ht="15">
      <c r="A57" s="32" t="s">
        <v>19</v>
      </c>
      <c r="B57" s="29">
        <v>220206.62</v>
      </c>
      <c r="C57" s="29">
        <v>44977.2</v>
      </c>
      <c r="D57" s="35"/>
      <c r="E57" s="35"/>
    </row>
    <row r="58" spans="1:5" ht="15">
      <c r="A58" s="32" t="s">
        <v>20</v>
      </c>
      <c r="B58" s="29">
        <v>82659.81</v>
      </c>
      <c r="C58" s="29">
        <v>5489.8</v>
      </c>
      <c r="D58" s="35"/>
      <c r="E58" s="35"/>
    </row>
    <row r="59" spans="1:5" ht="28.5" customHeight="1">
      <c r="A59" s="32" t="s">
        <v>21</v>
      </c>
      <c r="B59" s="29">
        <v>46586.6</v>
      </c>
      <c r="C59" s="29">
        <v>16017.1</v>
      </c>
      <c r="D59" s="35"/>
      <c r="E59" s="35"/>
    </row>
    <row r="60" spans="1:3" ht="15">
      <c r="A60" s="33" t="s">
        <v>7</v>
      </c>
      <c r="B60" s="34">
        <f>B61</f>
        <v>267.5</v>
      </c>
      <c r="C60" s="34">
        <f>C61</f>
        <v>0</v>
      </c>
    </row>
    <row r="61" spans="1:3" ht="30">
      <c r="A61" s="32" t="s">
        <v>71</v>
      </c>
      <c r="B61" s="29">
        <v>267.5</v>
      </c>
      <c r="C61" s="29">
        <v>0</v>
      </c>
    </row>
    <row r="62" spans="1:3" ht="15">
      <c r="A62" s="33" t="s">
        <v>1</v>
      </c>
      <c r="B62" s="34">
        <f>SUM(B63:B68)</f>
        <v>1287010.2099999997</v>
      </c>
      <c r="C62" s="34">
        <f>C63+C64+C67+C68+C66+C65</f>
        <v>416954.9999999999</v>
      </c>
    </row>
    <row r="63" spans="1:3" ht="15">
      <c r="A63" s="32" t="s">
        <v>22</v>
      </c>
      <c r="B63" s="29">
        <v>424724.51</v>
      </c>
      <c r="C63" s="29">
        <v>134402.8</v>
      </c>
    </row>
    <row r="64" spans="1:3" ht="15">
      <c r="A64" s="32" t="s">
        <v>23</v>
      </c>
      <c r="B64" s="29">
        <v>500913.66</v>
      </c>
      <c r="C64" s="29">
        <v>180847.4</v>
      </c>
    </row>
    <row r="65" spans="1:3" ht="15">
      <c r="A65" s="32" t="s">
        <v>81</v>
      </c>
      <c r="B65" s="29">
        <v>283211.25</v>
      </c>
      <c r="C65" s="29">
        <v>86844.4</v>
      </c>
    </row>
    <row r="66" spans="1:3" ht="45">
      <c r="A66" s="37" t="s">
        <v>80</v>
      </c>
      <c r="B66" s="29">
        <v>80.5</v>
      </c>
      <c r="C66" s="29">
        <v>37.1</v>
      </c>
    </row>
    <row r="67" spans="1:3" ht="29.25" customHeight="1">
      <c r="A67" s="32" t="s">
        <v>90</v>
      </c>
      <c r="B67" s="29">
        <v>17783.9</v>
      </c>
      <c r="C67" s="29">
        <v>860.8</v>
      </c>
    </row>
    <row r="68" spans="1:3" ht="15">
      <c r="A68" s="32" t="s">
        <v>24</v>
      </c>
      <c r="B68" s="29">
        <v>60296.39</v>
      </c>
      <c r="C68" s="29">
        <v>13962.5</v>
      </c>
    </row>
    <row r="69" spans="1:3" ht="15">
      <c r="A69" s="33" t="s">
        <v>41</v>
      </c>
      <c r="B69" s="34">
        <f>B70+B71</f>
        <v>68275.5</v>
      </c>
      <c r="C69" s="34">
        <f>C70+C71</f>
        <v>22691.5</v>
      </c>
    </row>
    <row r="70" spans="1:3" ht="15">
      <c r="A70" s="32" t="s">
        <v>25</v>
      </c>
      <c r="B70" s="29">
        <v>57708.1</v>
      </c>
      <c r="C70" s="29">
        <v>19720.4</v>
      </c>
    </row>
    <row r="71" spans="1:3" ht="30">
      <c r="A71" s="32" t="s">
        <v>37</v>
      </c>
      <c r="B71" s="29">
        <v>10567.4</v>
      </c>
      <c r="C71" s="29">
        <v>2971.1</v>
      </c>
    </row>
    <row r="72" spans="1:3" ht="15">
      <c r="A72" s="33" t="s">
        <v>39</v>
      </c>
      <c r="B72" s="34">
        <f>B73</f>
        <v>93291.2</v>
      </c>
      <c r="C72" s="34">
        <f>C73</f>
        <v>18783.3</v>
      </c>
    </row>
    <row r="73" spans="1:3" ht="15">
      <c r="A73" s="32" t="s">
        <v>28</v>
      </c>
      <c r="B73" s="29">
        <v>93291.2</v>
      </c>
      <c r="C73" s="29">
        <v>18783.3</v>
      </c>
    </row>
    <row r="74" spans="1:3" ht="15">
      <c r="A74" s="33" t="s">
        <v>2</v>
      </c>
      <c r="B74" s="34">
        <f>B76+B77+B78+B79+B75</f>
        <v>1365223.4</v>
      </c>
      <c r="C74" s="34">
        <f>C76+C77+C78+C79+C75</f>
        <v>395734.10000000003</v>
      </c>
    </row>
    <row r="75" spans="1:3" ht="15">
      <c r="A75" s="32" t="s">
        <v>77</v>
      </c>
      <c r="B75" s="29">
        <v>7873.8</v>
      </c>
      <c r="C75" s="29">
        <v>2426.4</v>
      </c>
    </row>
    <row r="76" spans="1:3" ht="15">
      <c r="A76" s="32" t="s">
        <v>30</v>
      </c>
      <c r="B76" s="29">
        <v>98563.1</v>
      </c>
      <c r="C76" s="29">
        <v>32982</v>
      </c>
    </row>
    <row r="77" spans="1:3" ht="15">
      <c r="A77" s="32" t="s">
        <v>31</v>
      </c>
      <c r="B77" s="29">
        <v>566038.2</v>
      </c>
      <c r="C77" s="29">
        <v>134929.2</v>
      </c>
    </row>
    <row r="78" spans="1:3" ht="15">
      <c r="A78" s="32" t="s">
        <v>32</v>
      </c>
      <c r="B78" s="29">
        <v>651384.1</v>
      </c>
      <c r="C78" s="29">
        <v>214395.3</v>
      </c>
    </row>
    <row r="79" spans="1:3" ht="30">
      <c r="A79" s="32" t="s">
        <v>42</v>
      </c>
      <c r="B79" s="29">
        <v>41364.2</v>
      </c>
      <c r="C79" s="29">
        <v>11001.2</v>
      </c>
    </row>
    <row r="80" spans="1:3" ht="15">
      <c r="A80" s="33" t="s">
        <v>29</v>
      </c>
      <c r="B80" s="34">
        <f>B81</f>
        <v>8001.3</v>
      </c>
      <c r="C80" s="34">
        <f>C81</f>
        <v>1884.7</v>
      </c>
    </row>
    <row r="81" spans="1:3" ht="15">
      <c r="A81" s="32" t="s">
        <v>38</v>
      </c>
      <c r="B81" s="29">
        <v>8001.3</v>
      </c>
      <c r="C81" s="29">
        <v>1884.7</v>
      </c>
    </row>
    <row r="82" spans="1:3" ht="15">
      <c r="A82" s="33" t="s">
        <v>27</v>
      </c>
      <c r="B82" s="34">
        <f>B83</f>
        <v>2823.2</v>
      </c>
      <c r="C82" s="34">
        <f>C83</f>
        <v>1265.6</v>
      </c>
    </row>
    <row r="83" spans="1:3" ht="15">
      <c r="A83" s="32" t="s">
        <v>26</v>
      </c>
      <c r="B83" s="29">
        <v>2823.2</v>
      </c>
      <c r="C83" s="29">
        <v>1265.6</v>
      </c>
    </row>
    <row r="84" spans="1:3" ht="30.75">
      <c r="A84" s="33" t="s">
        <v>14</v>
      </c>
      <c r="B84" s="34">
        <f>B85</f>
        <v>6149.2</v>
      </c>
      <c r="C84" s="34">
        <v>711.8</v>
      </c>
    </row>
    <row r="85" spans="1:3" ht="30">
      <c r="A85" s="32" t="s">
        <v>43</v>
      </c>
      <c r="B85" s="29">
        <v>6149.2</v>
      </c>
      <c r="C85" s="29">
        <v>711.8</v>
      </c>
    </row>
    <row r="86" spans="1:3" ht="15">
      <c r="A86" s="33" t="s">
        <v>33</v>
      </c>
      <c r="B86" s="21">
        <f>B40+B48+B51+B55+B60+B62+B69+B72+B74+B80+B82+B84+B46</f>
        <v>4044499.7399999998</v>
      </c>
      <c r="C86" s="21">
        <f>C40+C48+C51+C55+C60+C62+C69+C72+C74+C80+C82+C84</f>
        <v>1099871.9000000001</v>
      </c>
    </row>
    <row r="87" spans="1:3" ht="15">
      <c r="A87" s="20" t="s">
        <v>34</v>
      </c>
      <c r="B87" s="21">
        <f>B38-B86</f>
        <v>-81687.59000000032</v>
      </c>
      <c r="C87" s="21">
        <f>C38-C86</f>
        <v>-20385.300000000047</v>
      </c>
    </row>
    <row r="88" spans="1:3" ht="30.75">
      <c r="A88" s="25" t="s">
        <v>84</v>
      </c>
      <c r="B88" s="49">
        <f>B89+B92</f>
        <v>81687.6</v>
      </c>
      <c r="C88" s="49">
        <f>C89+C92</f>
        <v>20385.300000000003</v>
      </c>
    </row>
    <row r="89" spans="1:3" ht="30">
      <c r="A89" s="23" t="s">
        <v>78</v>
      </c>
      <c r="B89" s="49">
        <f>B90+B91</f>
        <v>38012.3</v>
      </c>
      <c r="C89" s="49">
        <f>C90+C91</f>
        <v>-8027.4</v>
      </c>
    </row>
    <row r="90" spans="1:3" ht="45">
      <c r="A90" s="23" t="s">
        <v>73</v>
      </c>
      <c r="B90" s="50">
        <v>70122</v>
      </c>
      <c r="C90" s="50">
        <v>0</v>
      </c>
    </row>
    <row r="91" spans="1:3" ht="59.25" customHeight="1">
      <c r="A91" s="23" t="s">
        <v>74</v>
      </c>
      <c r="B91" s="50">
        <v>-32109.7</v>
      </c>
      <c r="C91" s="50">
        <v>-8027.4</v>
      </c>
    </row>
    <row r="92" spans="1:3" ht="30.75">
      <c r="A92" s="33" t="s">
        <v>35</v>
      </c>
      <c r="B92" s="49">
        <v>43675.3</v>
      </c>
      <c r="C92" s="49">
        <v>28412.7</v>
      </c>
    </row>
    <row r="93" spans="1:3" ht="13.5" customHeight="1">
      <c r="A93" s="1"/>
      <c r="B93" s="4"/>
      <c r="C93" s="5"/>
    </row>
    <row r="94" spans="1:3" ht="15" hidden="1">
      <c r="A94" s="1"/>
      <c r="B94" s="4"/>
      <c r="C94" s="5"/>
    </row>
    <row r="95" spans="1:3" ht="39" hidden="1">
      <c r="A95" s="11" t="s">
        <v>65</v>
      </c>
      <c r="B95" s="12"/>
      <c r="C95" s="12"/>
    </row>
    <row r="96" spans="1:3" ht="39" hidden="1">
      <c r="A96" s="13" t="s">
        <v>66</v>
      </c>
      <c r="B96" s="12"/>
      <c r="C96" s="12"/>
    </row>
    <row r="97" spans="1:3" ht="26.25" hidden="1">
      <c r="A97" s="13" t="s">
        <v>67</v>
      </c>
      <c r="B97" s="12"/>
      <c r="C97" s="12"/>
    </row>
    <row r="98" spans="1:3" ht="12.75">
      <c r="A98" s="6"/>
      <c r="B98" s="7"/>
      <c r="C98" s="7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ht="12.75">
      <c r="A106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2022-05-24T14:16:22Z</dcterms:modified>
  <cp:category/>
  <cp:version/>
  <cp:contentType/>
  <cp:contentStatus/>
</cp:coreProperties>
</file>