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380" activeTab="0"/>
  </bookViews>
  <sheets>
    <sheet name="область 1 кв" sheetId="1" r:id="rId1"/>
  </sheets>
  <externalReferences>
    <externalReference r:id="rId4"/>
  </externalReferences>
  <definedNames>
    <definedName name="_xlnm.Print_Titles" localSheetId="0">'область 1 кв'!$6:$9</definedName>
    <definedName name="_xlnm.Print_Area" localSheetId="0">'область 1 кв'!$A$1:$R$38</definedName>
  </definedNames>
  <calcPr fullCalcOnLoad="1"/>
</workbook>
</file>

<file path=xl/sharedStrings.xml><?xml version="1.0" encoding="utf-8"?>
<sst xmlns="http://schemas.openxmlformats.org/spreadsheetml/2006/main" count="73" uniqueCount="61">
  <si>
    <t xml:space="preserve">Отчет о реализации муниципальных программ в 2017 году </t>
  </si>
  <si>
    <t>(по состоянию на 31.03.2017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</si>
  <si>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</si>
  <si>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</si>
  <si>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</si>
  <si>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</si>
  <si>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</si>
  <si>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</si>
  <si>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Предусмотрено программой на 2017 год реализации</t>
  </si>
  <si>
    <t xml:space="preserve">Исполнено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</si>
  <si>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</si>
  <si>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</si>
  <si>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</si>
  <si>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</si>
  <si>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</si>
  <si>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</si>
  <si>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</si>
  <si>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"Развитие здравоохранения" </t>
  </si>
  <si>
    <t>Постановление Администрации города Новошахтинска от 15.10.2013 № 1321  "Об утверждении муниципальной программы города Новошахтинска "Развитие здравоохранения".                                                           Постановление Администрации города от 31.12.2014 № 1628 "О внесении изменений в постановление Администрации города от 15.10.2013 № 1321".                                                                                                                                                                                   Постановление Администрации города от 30.12.2016 № 1324 "О внесении изменений в постановление Администрации города от 15.10.2013 № 1321".</t>
  </si>
  <si>
    <t xml:space="preserve">Муниципальная программа города Новошахтинска "Развитие муниципальной системы образования" </t>
  </si>
  <si>
    <t>Постановление Администрации города Новошахтинска от 15.10.2013 № 1314  "Об утверждении муниципальной программы города Новошахтинска "Развитие муниципальной системы образования".                                          Постановление Администрации города от 31.12.2014 № 1629 "О внесении изменений в постановление Администрации города от 15.10.2013 № 1314".                                     
Постановление Администрации города от 30.12.2016 № 1321 "О внесении изменений в постановление Администрации города от 15.10.2013 № 1314".</t>
  </si>
  <si>
    <t>Муниципальная программа города Новошахтинска "Молодёжь Несветая"</t>
  </si>
  <si>
    <t xml:space="preserve">Постановление Администрации города Новошахтинска от 15.10.2013 № 1316  "Об утверждении муниципальной программы города Новошахтинска "Молодёжь Несветая".                                          Постановление Администрации города от 07.04.2014 № 419 "О внесении изменений в постановление Администрации города от 15.10.2013 № 1316".                                               Постановление Администрации города от 08.07.2016 № 622 "О внесении изменений в постановление Администрации города от 15.10.2013 № 1316".
Постановление Администрации города от 10.02.2017 № 98 "О внесении изменений в постановление Администрации города от 15.10.2013 № 1316".
</t>
  </si>
  <si>
    <t>Муниципальная программа города Новошахтинска "Социальная поддержка и социальное обслуживание жителей города"</t>
  </si>
  <si>
    <t>Постановление Администрации города Новошахтинска от 15.10.2013 № 1312  "Об утверждении муниципальной программы города Новошахтинска "Социальная поддержка и социальное обслуживание жителей города".                                               
Постановление Администрации города от 14.04.2016 № 303 "О внесении изменений в постановление Администрации города от 15.10.2013 №1312".                                       Постановление Администрации города от 24.06.2016 № 550 "О внесении изменений в постановление Администрации города от 15.10.2013 № 1312".
Постановление Администрации города от 03.03.2017 № 162 "О внесении изменений в постановление Администрации города от 15.10.2013 № 1312".</t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</si>
  <si>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</si>
  <si>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t>Постановление Администрации города Новошахтинска от 14.10.2013 № 1306  "Об утверждении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Новошахтинске".                             Постановление Администрации города от 31.03.2014 № 386 "О внесении изменений в постановление Администрации города от 14.10.2013 №1306".                                                     Постановление Администрации города от 02.02.2017 № 79 "О внесении изменений в постановление Администрации города от 14.10.2013 № 1306".</t>
  </si>
  <si>
    <t xml:space="preserve">Муниципальная программа города Новошахтинска "Развитие жилищного строительства и обеспечение доступным и комфортным жильём жителей" </t>
  </si>
  <si>
    <t>Постановление Администрации города Новошахтинска от 15.10.2013 № 1325  "Об утверждении муниципальной программы города Новошахтинска "Развитие жилищного строительства и обеспечение доступным и комфортным жильём жителей".                                      Постановление Администрации города от 30.12.2016 № 1318 "О внесении изменений в постановление Администрации города от 15.10.2013 № 1325".</t>
  </si>
  <si>
    <t xml:space="preserve">Муниципальная программа города Новошахтинска "Обеспечение качественными жилищно-коммунальными услугами" </t>
  </si>
  <si>
    <t>Постановление Администрации города Новошахтинска от 15.10.2013 № 1322  "Об утверждении муниципальной программы города Новошахтинска "Обеспечение качественными жилищно-коммунальными услугами".  
Постановление Администрации города от 29.08.2014 № 1078 "О внесении изменений в постановление Администрации города от 15.10.2013 № 1322".                                        
Постановление Администрации города от 30.06.2016 № 593 "О внесении изменений в постановление Администрации города от 15.10.2013 № 1322".                                 Постановление Администрации города от 30.12.2016 № 1327 "О внесении изменений в постановление Администрации города от 15.10.2013 № 1322".</t>
  </si>
  <si>
    <t>Муниципальная программа города Новошахтинска "Обеспечение общественного порядка и противодействие преступности"</t>
  </si>
  <si>
    <t xml:space="preserve">Постановление Администрации города Новошахтинска от 15.10.2013 № 1315  "Об утверждении муниципальной программы города Новошахтинска "Обеспечение общественного порядка и противодействие преступности".       Постановление Администрации города от 11.06.2014 № 744 "О внесении изменений в постановление Администрации города от 15.10.2013 № 1315".   
Постановление Администрации города от 30.12.2016 № 1323 "О внесении изменений в постановление Администрации города от 15.10.2013 № 1315".                                                      Постановление Администрации города от 30.03.2017 № 256 "О внесении изменений в постановление Администрации города от 15.10.2013 № 1315".
</t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</si>
  <si>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</si>
  <si>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>Постановление Администрации города Новошахтинска от 15.10.2013  № 1319  "Об утверждении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объектах".                         Постановление Администрации города от 31.03.2014 № 391 "О внесении изменений в постановление Администрации города от 15.10.2013 № 1319".                                            Постановление Администрации города от 19.02.2016 № 105 "О внесении изменений в постановление Администрации города от 15.10.2013 № 1319".                                          Постановление Администрации города от 31.10.2016 № 1053 "О внесении изменений в постановление Администрации города от 15.10.2013 № 1319".
Постановление Администрации города от 30.12.2016 № 1295 "О внесении изменений в постановление Администрации города от 15.10.2013 № 1319".</t>
  </si>
  <si>
    <t>Муниципальная программа города Новошахтинска "Спартакиада длиною в жизнь"</t>
  </si>
  <si>
    <t xml:space="preserve">Постановление Администрации города Новошахтинска от 15.10.2013 № 1318 "Об утверждении муниципальной программы города Новошахтинска "Спартакиада длиною в жизнь".                                                                                       Постановление Администрации города от 01.12.2015 № 1247 "О внесении изменений в постановление Администрации города от 15.10.2013 № 1318".
Постановление Администрации города от 01.07.2016 № 610 "О внесении изменений в постановление Администрации города от 15.10.2013 № 1318".                                     Постановление Администрации города Новошахтинска от 29.09.2016 № 920 "О внесении изменений в постановление Администрации города от 15.10.2013 № 1318".
Постановление Администрации города от 30.12.2016 № 1296 "О внесении изменений в постановление Администрации города от 15.10.2013 № 1318".               </t>
  </si>
  <si>
    <t>Муниципальная программа города Новошахтинска "Развитие  экономики"</t>
  </si>
  <si>
    <t>Постановление Администрации города Новошахтинска от 11.10.2013 № 1305  "Об утверждении муниципальной программы города Новошахтинска "Развитие  экономики"                                
Постановление Администрации города Новошахтинска от 30.12.2016  № 1313  "О внесении изменений в постановление Администрации города от 11.10.2013 № 1305".</t>
  </si>
  <si>
    <t>Муниципальная программа города Новошахтинска "Информационное общество"</t>
  </si>
  <si>
    <t>Постановление Администрации города Новошахтинска от 15.10.2013 № 1320  "Об утверждении муниципальной программы города Новошахтинска "Информационное общество".                              Постановление Администрации города от 22.02.2017 № 136 "О внесении изменений в постановление Администрации города от 15.10.2013 № 1320".</t>
  </si>
  <si>
    <t>Муниципальная программа города Новошахтинска "Развитие транспортной системы"</t>
  </si>
  <si>
    <t xml:space="preserve">Постановление Администрации города Новошахтинска от 15.10.2013 № 1323  "Об утверждении муниципальной программы города Новошахтинска "Развитие транспортной системы".               
Постановление Администрации города Новошахтинска от 02.02.2017 № 68 "О внесении изменений в постановление Администрации города от 15.10.2013 № 1323".                                                  Постановление Администрации города Новошахтинска от 17.03.2017 № 206 "О внесении изменений в постановление Администрации города от 15.10.2013 № 1323".
</t>
  </si>
  <si>
    <t>Муниципальная программа города Новошахтинска "Сохранение и развитие культуры и искусства"</t>
  </si>
  <si>
    <t>Постановление Администрации города Новошахтинска от 15.10.2013 № 1317  "Об утверждении муниципальной программы города Новошахтинска"Сохранение и развитие культуры и искусства".                     Постановление Администрации города от 09.07.2014 № 739 "О внесении изменений в постановление Администрации города от 15.10.2013 № 1317"                                         
Постановление Администрации города от 30.12.2016 № 1325 "О внесении изменений в постановление Администрации города от 15.10.2013 № 1317".</t>
  </si>
  <si>
    <t>Муниципальная программа города Новошахтинска "Энергосбережение и повышение энергетической эффективности"</t>
  </si>
  <si>
    <t xml:space="preserve">Постановление Администрации города Новошахтинска от 15.10.2013 № 1324  "Об утверждении муниципальной программы города Новошахтинска "Энергосбережение и повышение энергетической эффективности".                                     Постановление Администрации города от 16.02.2017 № 117 «О внесении изменений в постановление Администрации города от 15.10.2013 № 1324».                                           
</t>
  </si>
  <si>
    <t>Муниципальная программа города Новошахтинска "Управление муниципальными финансами"</t>
  </si>
  <si>
    <t>Постановление Администрации города Новошахтинска от 14.10.2013. №1307  "Об утверждении муниципальной программы города Новошахтинска "Управление муниципальными финансами".    Постановление Администрации города от 19.11.2015 № 1214 "О внесении изменений в постановление Администрации города от 14.10.2013 № 1307". 
Постановление Администрации города от 01.07.2016 № 601 "О внесении изменений в постановление Администрации города от 14.10.2013 № 1307".                                         Постановление Администрации города от 30.03.2017 № 259 "О внесении изменений в постановление Администрации города от 14.10.2013 № 1307".</t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</si>
  <si>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</si>
  <si>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t xml:space="preserve">Постановление Администрации города от 31.10.2014 № 1360 "Об утверждении муниципальной программы города Новошахтинска "Управление и распоряжение муниципальной собственностью и земельными ресурсами".                                       Постановление Администрации города от 27.11.2015 № 1242 "О внесении изменений в постановление Администрации города от 31.10.2014 № 1360".
Постановление Администрации города от 15.07.2016 № 672 "О внесении изменений в постановление Администрации города от 31.10.2014 № 1360".
Постановление Администрации города от 30.12.2016 № 1317 "О внесении изменений в постановление Администрации города от 31.10.2014 № 1360".
</t>
  </si>
  <si>
    <t>Муниципальная программа города Новошахтинска "Развитие муниципальной службы"</t>
  </si>
  <si>
    <t>Постановление Администрации города от 31.10.2014 № 1359 "Об утверждении муниципальной программы города Новошахтинска "Развитие муниципальной службы".                                                     Постановление Администрации города от 15.07.2016 № 663 "О внесении изменений в постановление Администрации города от 31.10.2014 № 1359".                                      Постановление Администрации города от 12.08.2016 № 752 "О внесении изменений в постановление Администрации города от 31.10.2014 № 1359".                                      Постановление Администрации города от 30.12.2016 № 1316 "О внесении изменений в постановление Администрации города от 31.10.2014 № 1359".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</si>
  <si>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</si>
  <si>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</si>
  <si>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</si>
  <si>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</t>
  </si>
  <si>
    <t>Заместитель Главы Администрации города - начальник финансового управления</t>
  </si>
  <si>
    <t>Т.В. Коденцова</t>
  </si>
  <si>
    <t>Анастасия Константиновна Исакова</t>
  </si>
  <si>
    <t>8(863 69) 2 20 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</si>
</sst>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name val="Calibri"/>
      <family val="2"/>
    </font>
    <font>
      <u val="single"/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164" fontId="18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 vertical="top" wrapText="1"/>
    </xf>
    <xf numFmtId="164" fontId="1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 wrapText="1"/>
    </xf>
    <xf numFmtId="0" fontId="21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18" fillId="33" borderId="0" xfId="0" applyFont="1" applyFill="1" applyAlignment="1">
      <alignment horizontal="left" vertical="top" wrapText="1"/>
    </xf>
    <xf numFmtId="0" fontId="18" fillId="33" borderId="1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164" fontId="18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9\&#1056;&#1072;&#1073;&#1086;&#1095;&#1080;&#1081;%20&#1089;&#1090;&#1086;&#1083;\&#1086;&#1090;&#1076;&#1077;&#1083;%20&#1101;&#1082;&#1086;&#1085;&#1086;&#1084;&#1080;&#1082;&#1080;\&#1062;&#1077;&#1083;&#1077;&#1074;&#1099;&#1077;%20&#1087;&#1088;&#1086;&#1075;&#1088;&#1072;&#1084;&#1084;&#1099;\2017\&#1086;&#1090;&#1095;&#1077;&#1090;%20&#1074;%20&#1086;&#1073;&#1083;&#1072;&#1089;&#1090;&#1100;%20201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 наш 2017 год"/>
      <sheetName val="область 1 к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"/>
  <sheetViews>
    <sheetView tabSelected="1" view="pageBreakPreview" zoomScale="66" zoomScaleSheetLayoutView="66" workbookViewId="0" topLeftCell="A1">
      <pane xSplit="3" ySplit="9" topLeftCell="D10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C33" sqref="C33"/>
    </sheetView>
  </sheetViews>
  <sheetFormatPr defaultColWidth="9.140625" defaultRowHeight="15"/>
  <cols>
    <col min="1" max="1" width="5.421875" style="1" customWidth="1"/>
    <col min="2" max="2" width="22.28125" style="1" customWidth="1"/>
    <col min="3" max="3" width="49.28125" style="1" customWidth="1"/>
    <col min="4" max="4" width="15.140625" style="1" customWidth="1"/>
    <col min="5" max="5" width="16.140625" style="1" customWidth="1"/>
    <col min="6" max="7" width="13.7109375" style="1" customWidth="1"/>
    <col min="8" max="8" width="18.7109375" style="1" bestFit="1" customWidth="1"/>
    <col min="9" max="9" width="13.421875" style="1" customWidth="1"/>
    <col min="10" max="10" width="16.140625" style="1" customWidth="1"/>
    <col min="11" max="11" width="13.57421875" style="1" customWidth="1"/>
    <col min="12" max="12" width="13.00390625" style="1" bestFit="1" customWidth="1"/>
    <col min="13" max="13" width="18.7109375" style="1" bestFit="1" customWidth="1"/>
    <col min="14" max="14" width="13.57421875" style="1" customWidth="1"/>
    <col min="15" max="15" width="16.7109375" style="1" customWidth="1"/>
    <col min="16" max="16" width="13.57421875" style="1" bestFit="1" customWidth="1"/>
    <col min="17" max="17" width="11.8515625" style="1" customWidth="1"/>
    <col min="18" max="18" width="19.28125" style="1" customWidth="1"/>
    <col min="19" max="25" width="9.140625" style="2" customWidth="1"/>
  </cols>
  <sheetData>
    <row r="1" ht="11.25" customHeight="1"/>
    <row r="2" spans="1:1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1:18" ht="15.75">
      <c r="A6" s="5" t="s">
        <v>3</v>
      </c>
      <c r="B6" s="5" t="s">
        <v>4</v>
      </c>
      <c r="C6" s="5" t="s">
        <v>5</v>
      </c>
      <c r="D6" s="6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" customHeight="1">
      <c r="A7" s="5"/>
      <c r="B7" s="5"/>
      <c r="C7" s="5"/>
      <c r="D7" s="7" t="s">
        <v>7</v>
      </c>
      <c r="E7" s="7"/>
      <c r="F7" s="7"/>
      <c r="G7" s="7"/>
      <c r="H7" s="7"/>
      <c r="I7" s="7" t="s">
        <v>8</v>
      </c>
      <c r="J7" s="7"/>
      <c r="K7" s="7"/>
      <c r="L7" s="7"/>
      <c r="M7" s="7"/>
      <c r="N7" s="7" t="s">
        <v>9</v>
      </c>
      <c r="O7" s="7"/>
      <c r="P7" s="7"/>
      <c r="Q7" s="7"/>
      <c r="R7" s="7"/>
    </row>
    <row r="8" spans="1:18" ht="15" customHeight="1">
      <c r="A8" s="5"/>
      <c r="B8" s="5"/>
      <c r="C8" s="5"/>
      <c r="D8" s="7" t="s">
        <v>10</v>
      </c>
      <c r="E8" s="7" t="s">
        <v>11</v>
      </c>
      <c r="F8" s="7"/>
      <c r="G8" s="7"/>
      <c r="H8" s="7"/>
      <c r="I8" s="7" t="s">
        <v>10</v>
      </c>
      <c r="J8" s="7" t="s">
        <v>11</v>
      </c>
      <c r="K8" s="7"/>
      <c r="L8" s="7"/>
      <c r="M8" s="7"/>
      <c r="N8" s="7" t="s">
        <v>10</v>
      </c>
      <c r="O8" s="7" t="s">
        <v>11</v>
      </c>
      <c r="P8" s="7"/>
      <c r="Q8" s="7"/>
      <c r="R8" s="7"/>
    </row>
    <row r="9" spans="1:18" ht="30">
      <c r="A9" s="5"/>
      <c r="B9" s="5"/>
      <c r="C9" s="5"/>
      <c r="D9" s="7"/>
      <c r="E9" s="8" t="s">
        <v>12</v>
      </c>
      <c r="F9" s="8" t="s">
        <v>13</v>
      </c>
      <c r="G9" s="8" t="s">
        <v>14</v>
      </c>
      <c r="H9" s="8" t="s">
        <v>15</v>
      </c>
      <c r="I9" s="7"/>
      <c r="J9" s="8" t="s">
        <v>12</v>
      </c>
      <c r="K9" s="8" t="s">
        <v>13</v>
      </c>
      <c r="L9" s="8" t="s">
        <v>14</v>
      </c>
      <c r="M9" s="8" t="s">
        <v>15</v>
      </c>
      <c r="N9" s="7"/>
      <c r="O9" s="8" t="s">
        <v>12</v>
      </c>
      <c r="P9" s="8" t="s">
        <v>13</v>
      </c>
      <c r="Q9" s="8" t="s">
        <v>14</v>
      </c>
      <c r="R9" s="8" t="s">
        <v>15</v>
      </c>
    </row>
    <row r="10" spans="1:18" ht="15">
      <c r="A10" s="9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2">
        <f>N29/I29*100</f>
        <v>21.780635231159007</v>
      </c>
      <c r="O10" s="12">
        <f>O29/J29*100</f>
        <v>33.100265326703294</v>
      </c>
      <c r="P10" s="12">
        <f>P29/K29*100</f>
        <v>19.050675461206666</v>
      </c>
      <c r="Q10" s="12">
        <f>Q29/L29*100</f>
        <v>24.17954069542809</v>
      </c>
      <c r="R10" s="12">
        <f>R29/M29*100</f>
        <v>20.89367427448065</v>
      </c>
    </row>
    <row r="11" spans="1:25" s="17" customFormat="1" ht="196.5" customHeight="1">
      <c r="A11" s="13">
        <v>1</v>
      </c>
      <c r="B11" s="14" t="s">
        <v>17</v>
      </c>
      <c r="C11" s="15" t="s">
        <v>18</v>
      </c>
      <c r="D11" s="16">
        <f>SUM(E11:H11)</f>
        <v>194622.8</v>
      </c>
      <c r="E11" s="16">
        <v>0</v>
      </c>
      <c r="F11" s="16">
        <v>129595.6</v>
      </c>
      <c r="G11" s="16">
        <v>41522.9</v>
      </c>
      <c r="H11" s="16">
        <v>23504.3</v>
      </c>
      <c r="I11" s="16">
        <f>SUM(J11:M11)</f>
        <v>22580.8</v>
      </c>
      <c r="J11" s="16">
        <v>0</v>
      </c>
      <c r="K11" s="16">
        <v>9741.9</v>
      </c>
      <c r="L11" s="16">
        <v>8547.9</v>
      </c>
      <c r="M11" s="16">
        <v>4291</v>
      </c>
      <c r="N11" s="16">
        <f>SUM(O11:R11)</f>
        <v>3459.5</v>
      </c>
      <c r="O11" s="16">
        <v>0</v>
      </c>
      <c r="P11" s="16">
        <v>2430</v>
      </c>
      <c r="Q11" s="16">
        <v>493.3</v>
      </c>
      <c r="R11" s="16">
        <v>536.2</v>
      </c>
      <c r="S11" s="2"/>
      <c r="T11" s="2"/>
      <c r="U11" s="2"/>
      <c r="V11" s="2"/>
      <c r="W11" s="2"/>
      <c r="X11" s="2"/>
      <c r="Y11" s="2"/>
    </row>
    <row r="12" spans="1:25" s="17" customFormat="1" ht="205.5" customHeight="1">
      <c r="A12" s="13">
        <v>2</v>
      </c>
      <c r="B12" s="14" t="s">
        <v>19</v>
      </c>
      <c r="C12" s="15" t="s">
        <v>20</v>
      </c>
      <c r="D12" s="16">
        <f aca="true" t="shared" si="0" ref="D12:D25">SUM(E12:H12)</f>
        <v>5911035.8</v>
      </c>
      <c r="E12" s="16">
        <v>88994.9</v>
      </c>
      <c r="F12" s="16">
        <v>3237720.8</v>
      </c>
      <c r="G12" s="16">
        <v>2324488.6</v>
      </c>
      <c r="H12" s="16">
        <v>259831.5</v>
      </c>
      <c r="I12" s="16">
        <f aca="true" t="shared" si="1" ref="I12:I28">SUM(J12:M12)</f>
        <v>939361.7999999999</v>
      </c>
      <c r="J12" s="16">
        <v>1077.1</v>
      </c>
      <c r="K12" s="16">
        <v>496694</v>
      </c>
      <c r="L12" s="16">
        <v>397373.5</v>
      </c>
      <c r="M12" s="16">
        <v>44217.2</v>
      </c>
      <c r="N12" s="16">
        <f aca="true" t="shared" si="2" ref="N12:N27">SUM(O12:R12)</f>
        <v>255881.80000000002</v>
      </c>
      <c r="O12" s="16">
        <v>299.1</v>
      </c>
      <c r="P12" s="16">
        <v>131708.7</v>
      </c>
      <c r="Q12" s="16">
        <v>113380.9</v>
      </c>
      <c r="R12" s="16">
        <v>10493.1</v>
      </c>
      <c r="S12" s="2"/>
      <c r="T12" s="2"/>
      <c r="U12" s="2"/>
      <c r="V12" s="2"/>
      <c r="W12" s="2"/>
      <c r="X12" s="2"/>
      <c r="Y12" s="2"/>
    </row>
    <row r="13" spans="1:25" s="17" customFormat="1" ht="258.75" customHeight="1">
      <c r="A13" s="13">
        <v>3</v>
      </c>
      <c r="B13" s="14" t="s">
        <v>21</v>
      </c>
      <c r="C13" s="15" t="s">
        <v>22</v>
      </c>
      <c r="D13" s="16">
        <f t="shared" si="0"/>
        <v>5201.4</v>
      </c>
      <c r="E13" s="16">
        <v>0</v>
      </c>
      <c r="F13" s="16">
        <v>2668.7</v>
      </c>
      <c r="G13" s="16">
        <v>2532.7</v>
      </c>
      <c r="H13" s="16">
        <v>0</v>
      </c>
      <c r="I13" s="16">
        <f t="shared" si="1"/>
        <v>496.1</v>
      </c>
      <c r="J13" s="16">
        <v>0</v>
      </c>
      <c r="K13" s="16">
        <v>313.2</v>
      </c>
      <c r="L13" s="16">
        <v>182.9</v>
      </c>
      <c r="M13" s="16">
        <v>0</v>
      </c>
      <c r="N13" s="16">
        <f t="shared" si="2"/>
        <v>0</v>
      </c>
      <c r="O13" s="16">
        <v>0</v>
      </c>
      <c r="P13" s="16">
        <v>0</v>
      </c>
      <c r="Q13" s="16">
        <v>0</v>
      </c>
      <c r="R13" s="16">
        <v>0</v>
      </c>
      <c r="S13" s="2"/>
      <c r="T13" s="2"/>
      <c r="U13" s="2"/>
      <c r="V13" s="2"/>
      <c r="W13" s="2"/>
      <c r="X13" s="2"/>
      <c r="Y13" s="2"/>
    </row>
    <row r="14" spans="1:25" s="17" customFormat="1" ht="275.25" customHeight="1">
      <c r="A14" s="13">
        <v>4</v>
      </c>
      <c r="B14" s="14" t="s">
        <v>23</v>
      </c>
      <c r="C14" s="15" t="s">
        <v>24</v>
      </c>
      <c r="D14" s="16">
        <f>SUM(E14:H14)</f>
        <v>4129916.8</v>
      </c>
      <c r="E14" s="16">
        <v>1142385.9</v>
      </c>
      <c r="F14" s="16">
        <v>2862634.4</v>
      </c>
      <c r="G14" s="16">
        <v>68540</v>
      </c>
      <c r="H14" s="16">
        <v>56356.5</v>
      </c>
      <c r="I14" s="16">
        <f t="shared" si="1"/>
        <v>562363.5</v>
      </c>
      <c r="J14" s="16">
        <v>149806.4</v>
      </c>
      <c r="K14" s="16">
        <v>390407.2</v>
      </c>
      <c r="L14" s="16">
        <v>13121.1</v>
      </c>
      <c r="M14" s="16">
        <v>9028.8</v>
      </c>
      <c r="N14" s="16">
        <f t="shared" si="2"/>
        <v>158486.99999999997</v>
      </c>
      <c r="O14" s="16">
        <v>50924.9</v>
      </c>
      <c r="P14" s="16">
        <v>104596.4</v>
      </c>
      <c r="Q14" s="16">
        <v>1115.8</v>
      </c>
      <c r="R14" s="16">
        <v>1849.9</v>
      </c>
      <c r="S14" s="2"/>
      <c r="T14" s="2"/>
      <c r="U14" s="2"/>
      <c r="V14" s="2"/>
      <c r="W14" s="2"/>
      <c r="X14" s="2"/>
      <c r="Y14" s="2"/>
    </row>
    <row r="15" spans="1:25" s="17" customFormat="1" ht="234.75" customHeight="1">
      <c r="A15" s="13">
        <v>5</v>
      </c>
      <c r="B15" s="14" t="s">
        <v>25</v>
      </c>
      <c r="C15" s="15" t="s">
        <v>26</v>
      </c>
      <c r="D15" s="16">
        <f t="shared" si="0"/>
        <v>10565</v>
      </c>
      <c r="E15" s="16">
        <v>7628.3</v>
      </c>
      <c r="F15" s="16">
        <v>2101</v>
      </c>
      <c r="G15" s="16">
        <v>835.7</v>
      </c>
      <c r="H15" s="16">
        <v>0</v>
      </c>
      <c r="I15" s="16">
        <f t="shared" si="1"/>
        <v>38</v>
      </c>
      <c r="J15" s="16">
        <v>38</v>
      </c>
      <c r="K15" s="16">
        <v>0</v>
      </c>
      <c r="L15" s="16">
        <v>0</v>
      </c>
      <c r="M15" s="16">
        <v>0</v>
      </c>
      <c r="N15" s="16">
        <f t="shared" si="2"/>
        <v>12</v>
      </c>
      <c r="O15" s="16">
        <v>12</v>
      </c>
      <c r="P15" s="16">
        <v>0</v>
      </c>
      <c r="Q15" s="16">
        <v>0</v>
      </c>
      <c r="R15" s="16">
        <v>0</v>
      </c>
      <c r="S15" s="2"/>
      <c r="T15" s="2"/>
      <c r="U15" s="2"/>
      <c r="V15" s="2"/>
      <c r="W15" s="2"/>
      <c r="X15" s="2"/>
      <c r="Y15" s="2"/>
    </row>
    <row r="16" spans="1:25" s="17" customFormat="1" ht="173.25" customHeight="1">
      <c r="A16" s="13">
        <v>6</v>
      </c>
      <c r="B16" s="14" t="s">
        <v>27</v>
      </c>
      <c r="C16" s="15" t="s">
        <v>28</v>
      </c>
      <c r="D16" s="16">
        <f>SUM(E16:H16)</f>
        <v>2070675</v>
      </c>
      <c r="E16" s="16">
        <v>1083605.7</v>
      </c>
      <c r="F16" s="16">
        <v>887159.2</v>
      </c>
      <c r="G16" s="16">
        <v>99910.1</v>
      </c>
      <c r="H16" s="16">
        <v>0</v>
      </c>
      <c r="I16" s="16">
        <f t="shared" si="1"/>
        <v>188933.7</v>
      </c>
      <c r="J16" s="16">
        <v>3868.8</v>
      </c>
      <c r="K16" s="16">
        <v>164849.7</v>
      </c>
      <c r="L16" s="16">
        <v>20215.2</v>
      </c>
      <c r="M16" s="16">
        <v>0</v>
      </c>
      <c r="N16" s="16">
        <f t="shared" si="2"/>
        <v>2086.6</v>
      </c>
      <c r="O16" s="16">
        <v>0</v>
      </c>
      <c r="P16" s="16">
        <v>1155.7</v>
      </c>
      <c r="Q16" s="16">
        <v>930.9</v>
      </c>
      <c r="R16" s="16">
        <v>0</v>
      </c>
      <c r="S16" s="2"/>
      <c r="T16" s="2"/>
      <c r="U16" s="2"/>
      <c r="V16" s="2"/>
      <c r="W16" s="2"/>
      <c r="X16" s="2"/>
      <c r="Y16" s="2"/>
    </row>
    <row r="17" spans="1:25" s="17" customFormat="1" ht="273" customHeight="1">
      <c r="A17" s="13">
        <v>7</v>
      </c>
      <c r="B17" s="14" t="s">
        <v>29</v>
      </c>
      <c r="C17" s="15" t="s">
        <v>30</v>
      </c>
      <c r="D17" s="16">
        <f t="shared" si="0"/>
        <v>684276.5</v>
      </c>
      <c r="E17" s="16">
        <v>0</v>
      </c>
      <c r="F17" s="16">
        <v>325205.1</v>
      </c>
      <c r="G17" s="16">
        <v>333826.4</v>
      </c>
      <c r="H17" s="16">
        <v>25245</v>
      </c>
      <c r="I17" s="16">
        <f t="shared" si="1"/>
        <v>208428.59999999998</v>
      </c>
      <c r="J17" s="16">
        <v>0</v>
      </c>
      <c r="K17" s="16">
        <v>156309.1</v>
      </c>
      <c r="L17" s="16">
        <v>48727.2</v>
      </c>
      <c r="M17" s="16">
        <v>3392.3</v>
      </c>
      <c r="N17" s="16">
        <f t="shared" si="2"/>
        <v>8200.4</v>
      </c>
      <c r="O17" s="16">
        <v>0</v>
      </c>
      <c r="P17" s="16">
        <v>0</v>
      </c>
      <c r="Q17" s="16">
        <v>7632.7</v>
      </c>
      <c r="R17" s="16">
        <v>567.7</v>
      </c>
      <c r="S17" s="2"/>
      <c r="T17" s="2"/>
      <c r="U17" s="2"/>
      <c r="V17" s="2"/>
      <c r="W17" s="2"/>
      <c r="X17" s="2"/>
      <c r="Y17" s="2"/>
    </row>
    <row r="18" spans="1:25" s="17" customFormat="1" ht="283.5" customHeight="1">
      <c r="A18" s="13">
        <v>8</v>
      </c>
      <c r="B18" s="14" t="s">
        <v>31</v>
      </c>
      <c r="C18" s="15" t="s">
        <v>32</v>
      </c>
      <c r="D18" s="16">
        <f>SUM(E18:H18)</f>
        <v>67168.79999999999</v>
      </c>
      <c r="E18" s="16">
        <v>0</v>
      </c>
      <c r="F18" s="16">
        <v>30980.6</v>
      </c>
      <c r="G18" s="16">
        <v>36188.2</v>
      </c>
      <c r="H18" s="16">
        <v>0</v>
      </c>
      <c r="I18" s="16">
        <f t="shared" si="1"/>
        <v>9938.7</v>
      </c>
      <c r="J18" s="16">
        <v>0</v>
      </c>
      <c r="K18" s="16">
        <v>3605.1</v>
      </c>
      <c r="L18" s="16">
        <v>6333.6</v>
      </c>
      <c r="M18" s="16">
        <v>0</v>
      </c>
      <c r="N18" s="16">
        <f t="shared" si="2"/>
        <v>1745.8</v>
      </c>
      <c r="O18" s="16">
        <v>0</v>
      </c>
      <c r="P18" s="16">
        <v>719</v>
      </c>
      <c r="Q18" s="16">
        <v>1026.8</v>
      </c>
      <c r="R18" s="16">
        <v>0</v>
      </c>
      <c r="S18" s="2"/>
      <c r="T18" s="2"/>
      <c r="U18" s="2"/>
      <c r="V18" s="2"/>
      <c r="W18" s="2"/>
      <c r="X18" s="2"/>
      <c r="Y18" s="2"/>
    </row>
    <row r="19" spans="1:25" s="17" customFormat="1" ht="360">
      <c r="A19" s="13">
        <v>9</v>
      </c>
      <c r="B19" s="14" t="s">
        <v>33</v>
      </c>
      <c r="C19" s="15" t="s">
        <v>34</v>
      </c>
      <c r="D19" s="16">
        <f t="shared" si="0"/>
        <v>155715.4</v>
      </c>
      <c r="E19" s="16">
        <v>0</v>
      </c>
      <c r="F19" s="16">
        <v>0</v>
      </c>
      <c r="G19" s="16">
        <v>152264.1</v>
      </c>
      <c r="H19" s="16">
        <v>3451.3</v>
      </c>
      <c r="I19" s="16">
        <f t="shared" si="1"/>
        <v>26627.2</v>
      </c>
      <c r="J19" s="16">
        <v>0</v>
      </c>
      <c r="K19" s="16">
        <v>0</v>
      </c>
      <c r="L19" s="16">
        <v>26221.3</v>
      </c>
      <c r="M19" s="16">
        <v>405.9</v>
      </c>
      <c r="N19" s="16">
        <f t="shared" si="2"/>
        <v>4287</v>
      </c>
      <c r="O19" s="16">
        <v>0</v>
      </c>
      <c r="P19" s="16">
        <v>0</v>
      </c>
      <c r="Q19" s="16">
        <v>4224.7</v>
      </c>
      <c r="R19" s="16">
        <v>62.3</v>
      </c>
      <c r="S19" s="2"/>
      <c r="T19" s="2"/>
      <c r="U19" s="2"/>
      <c r="V19" s="2"/>
      <c r="W19" s="2"/>
      <c r="X19" s="2"/>
      <c r="Y19" s="2"/>
    </row>
    <row r="20" spans="1:25" s="17" customFormat="1" ht="335.25" customHeight="1">
      <c r="A20" s="13">
        <v>10</v>
      </c>
      <c r="B20" s="14" t="s">
        <v>35</v>
      </c>
      <c r="C20" s="15" t="s">
        <v>36</v>
      </c>
      <c r="D20" s="16">
        <f t="shared" si="0"/>
        <v>48472.399999999994</v>
      </c>
      <c r="E20" s="16">
        <v>0</v>
      </c>
      <c r="F20" s="16">
        <v>0</v>
      </c>
      <c r="G20" s="16">
        <v>43791.7</v>
      </c>
      <c r="H20" s="16">
        <v>4680.7</v>
      </c>
      <c r="I20" s="16">
        <f t="shared" si="1"/>
        <v>4061.3</v>
      </c>
      <c r="J20" s="16">
        <v>0</v>
      </c>
      <c r="K20" s="16">
        <v>0</v>
      </c>
      <c r="L20" s="16">
        <v>4061.3</v>
      </c>
      <c r="M20" s="16">
        <v>0</v>
      </c>
      <c r="N20" s="16">
        <f t="shared" si="2"/>
        <v>808</v>
      </c>
      <c r="O20" s="16">
        <v>0</v>
      </c>
      <c r="P20" s="16">
        <v>0</v>
      </c>
      <c r="Q20" s="16">
        <v>808</v>
      </c>
      <c r="R20" s="16">
        <v>0</v>
      </c>
      <c r="S20" s="2"/>
      <c r="T20" s="2"/>
      <c r="U20" s="2"/>
      <c r="V20" s="2"/>
      <c r="W20" s="2"/>
      <c r="X20" s="2"/>
      <c r="Y20" s="2"/>
    </row>
    <row r="21" spans="1:25" s="17" customFormat="1" ht="150">
      <c r="A21" s="13">
        <v>11</v>
      </c>
      <c r="B21" s="14" t="s">
        <v>37</v>
      </c>
      <c r="C21" s="15" t="s">
        <v>38</v>
      </c>
      <c r="D21" s="16">
        <f t="shared" si="0"/>
        <v>571041.3</v>
      </c>
      <c r="E21" s="16">
        <v>8214.5</v>
      </c>
      <c r="F21" s="16">
        <v>4181.8</v>
      </c>
      <c r="G21" s="16">
        <v>2761.5</v>
      </c>
      <c r="H21" s="16">
        <v>555883.5</v>
      </c>
      <c r="I21" s="16">
        <f t="shared" si="1"/>
        <v>32377.5</v>
      </c>
      <c r="J21" s="16">
        <v>0</v>
      </c>
      <c r="K21" s="16">
        <v>269.2</v>
      </c>
      <c r="L21" s="16">
        <v>38.3</v>
      </c>
      <c r="M21" s="16">
        <v>32070</v>
      </c>
      <c r="N21" s="16">
        <f t="shared" si="2"/>
        <v>7350</v>
      </c>
      <c r="O21" s="16">
        <v>0</v>
      </c>
      <c r="P21" s="16">
        <v>0</v>
      </c>
      <c r="Q21" s="16">
        <v>0</v>
      </c>
      <c r="R21" s="16">
        <v>7350</v>
      </c>
      <c r="S21" s="2"/>
      <c r="T21" s="2"/>
      <c r="U21" s="2"/>
      <c r="V21" s="2"/>
      <c r="W21" s="2"/>
      <c r="X21" s="2"/>
      <c r="Y21" s="2"/>
    </row>
    <row r="22" spans="1:25" s="17" customFormat="1" ht="139.5" customHeight="1">
      <c r="A22" s="13">
        <v>12</v>
      </c>
      <c r="B22" s="14" t="s">
        <v>39</v>
      </c>
      <c r="C22" s="15" t="s">
        <v>40</v>
      </c>
      <c r="D22" s="16">
        <f>SUM(E22:H22)</f>
        <v>103547.1</v>
      </c>
      <c r="E22" s="16">
        <v>932.3</v>
      </c>
      <c r="F22" s="16">
        <v>18302.7</v>
      </c>
      <c r="G22" s="16">
        <v>81740.3</v>
      </c>
      <c r="H22" s="16">
        <v>2571.8</v>
      </c>
      <c r="I22" s="16">
        <f t="shared" si="1"/>
        <v>16407.2</v>
      </c>
      <c r="J22" s="16">
        <v>0</v>
      </c>
      <c r="K22" s="16">
        <v>3087.6</v>
      </c>
      <c r="L22" s="16">
        <v>12919.6</v>
      </c>
      <c r="M22" s="16">
        <v>400</v>
      </c>
      <c r="N22" s="16">
        <f t="shared" si="2"/>
        <v>3056.1</v>
      </c>
      <c r="O22" s="16">
        <v>0</v>
      </c>
      <c r="P22" s="16">
        <v>647.4</v>
      </c>
      <c r="Q22" s="16">
        <v>2251.5</v>
      </c>
      <c r="R22" s="16">
        <v>157.2</v>
      </c>
      <c r="S22" s="2"/>
      <c r="T22" s="2"/>
      <c r="U22" s="2"/>
      <c r="V22" s="2"/>
      <c r="W22" s="2"/>
      <c r="X22" s="2"/>
      <c r="Y22" s="2"/>
    </row>
    <row r="23" spans="1:25" s="17" customFormat="1" ht="225" customHeight="1">
      <c r="A23" s="13">
        <v>13</v>
      </c>
      <c r="B23" s="14" t="s">
        <v>41</v>
      </c>
      <c r="C23" s="15" t="s">
        <v>42</v>
      </c>
      <c r="D23" s="16">
        <f t="shared" si="0"/>
        <v>316030</v>
      </c>
      <c r="E23" s="16">
        <v>7335.1</v>
      </c>
      <c r="F23" s="16">
        <v>212217.4</v>
      </c>
      <c r="G23" s="16">
        <v>96477.5</v>
      </c>
      <c r="H23" s="16">
        <v>0</v>
      </c>
      <c r="I23" s="16">
        <f t="shared" si="1"/>
        <v>45797.1</v>
      </c>
      <c r="J23" s="16">
        <v>0</v>
      </c>
      <c r="K23" s="16">
        <v>31369.3</v>
      </c>
      <c r="L23" s="16">
        <v>14427.8</v>
      </c>
      <c r="M23" s="16">
        <v>0</v>
      </c>
      <c r="N23" s="16">
        <f t="shared" si="2"/>
        <v>4211.6</v>
      </c>
      <c r="O23" s="16">
        <v>0</v>
      </c>
      <c r="P23" s="16">
        <v>0</v>
      </c>
      <c r="Q23" s="16">
        <v>4211.6</v>
      </c>
      <c r="R23" s="16">
        <v>0</v>
      </c>
      <c r="S23" s="2"/>
      <c r="T23" s="2"/>
      <c r="U23" s="2"/>
      <c r="V23" s="2"/>
      <c r="W23" s="2"/>
      <c r="X23" s="2"/>
      <c r="Y23" s="2"/>
    </row>
    <row r="24" spans="1:25" s="17" customFormat="1" ht="208.5" customHeight="1">
      <c r="A24" s="13">
        <v>14</v>
      </c>
      <c r="B24" s="14" t="s">
        <v>43</v>
      </c>
      <c r="C24" s="15" t="s">
        <v>44</v>
      </c>
      <c r="D24" s="16">
        <f t="shared" si="0"/>
        <v>812041.5</v>
      </c>
      <c r="E24" s="16">
        <v>67</v>
      </c>
      <c r="F24" s="16">
        <v>93592.7</v>
      </c>
      <c r="G24" s="16">
        <v>619034.9</v>
      </c>
      <c r="H24" s="16">
        <v>99346.9</v>
      </c>
      <c r="I24" s="16">
        <f t="shared" si="1"/>
        <v>115758.1</v>
      </c>
      <c r="J24" s="16">
        <v>0</v>
      </c>
      <c r="K24" s="16">
        <v>10000</v>
      </c>
      <c r="L24" s="16">
        <v>91927.3</v>
      </c>
      <c r="M24" s="16">
        <v>13830.8</v>
      </c>
      <c r="N24" s="16">
        <f t="shared" si="2"/>
        <v>24177</v>
      </c>
      <c r="O24" s="16">
        <v>0</v>
      </c>
      <c r="P24" s="16">
        <v>0</v>
      </c>
      <c r="Q24" s="16">
        <v>21418.3</v>
      </c>
      <c r="R24" s="16">
        <v>2758.7</v>
      </c>
      <c r="S24" s="2"/>
      <c r="T24" s="2"/>
      <c r="U24" s="2"/>
      <c r="V24" s="2"/>
      <c r="W24" s="2"/>
      <c r="X24" s="2"/>
      <c r="Y24" s="2"/>
    </row>
    <row r="25" spans="1:25" s="17" customFormat="1" ht="151.5" customHeight="1">
      <c r="A25" s="13">
        <v>15</v>
      </c>
      <c r="B25" s="14" t="s">
        <v>45</v>
      </c>
      <c r="C25" s="15" t="s">
        <v>46</v>
      </c>
      <c r="D25" s="16">
        <f t="shared" si="0"/>
        <v>21771.5</v>
      </c>
      <c r="E25" s="16">
        <v>3620</v>
      </c>
      <c r="F25" s="16">
        <v>0</v>
      </c>
      <c r="G25" s="16">
        <v>1626.5</v>
      </c>
      <c r="H25" s="16">
        <v>16525</v>
      </c>
      <c r="I25" s="16">
        <f t="shared" si="1"/>
        <v>6296.299999999999</v>
      </c>
      <c r="J25" s="16">
        <v>0</v>
      </c>
      <c r="K25" s="16">
        <v>0</v>
      </c>
      <c r="L25" s="16">
        <v>141.4</v>
      </c>
      <c r="M25" s="16">
        <v>6154.9</v>
      </c>
      <c r="N25" s="16">
        <f t="shared" si="2"/>
        <v>0</v>
      </c>
      <c r="O25" s="16">
        <v>0</v>
      </c>
      <c r="P25" s="16">
        <v>0</v>
      </c>
      <c r="Q25" s="16">
        <v>0</v>
      </c>
      <c r="R25" s="16">
        <v>0</v>
      </c>
      <c r="S25" s="2"/>
      <c r="T25" s="2"/>
      <c r="U25" s="2"/>
      <c r="V25" s="2"/>
      <c r="W25" s="2"/>
      <c r="X25" s="2"/>
      <c r="Y25" s="2"/>
    </row>
    <row r="26" spans="1:25" s="17" customFormat="1" ht="254.25" customHeight="1">
      <c r="A26" s="13">
        <v>16</v>
      </c>
      <c r="B26" s="14" t="s">
        <v>47</v>
      </c>
      <c r="C26" s="15" t="s">
        <v>48</v>
      </c>
      <c r="D26" s="16">
        <f>SUM(E26:H26)</f>
        <v>114135.4</v>
      </c>
      <c r="E26" s="16">
        <v>0</v>
      </c>
      <c r="F26" s="16">
        <v>0</v>
      </c>
      <c r="G26" s="16">
        <v>114135.4</v>
      </c>
      <c r="H26" s="16">
        <v>0</v>
      </c>
      <c r="I26" s="16">
        <f t="shared" si="1"/>
        <v>22746.3</v>
      </c>
      <c r="J26" s="16">
        <v>0</v>
      </c>
      <c r="K26" s="16">
        <v>0</v>
      </c>
      <c r="L26" s="16">
        <v>22746.3</v>
      </c>
      <c r="M26" s="16">
        <v>0</v>
      </c>
      <c r="N26" s="16">
        <f t="shared" si="2"/>
        <v>5424.6</v>
      </c>
      <c r="O26" s="16">
        <v>0</v>
      </c>
      <c r="P26" s="16">
        <v>0</v>
      </c>
      <c r="Q26" s="16">
        <v>5424.6</v>
      </c>
      <c r="R26" s="16">
        <v>0</v>
      </c>
      <c r="S26" s="2"/>
      <c r="T26" s="2"/>
      <c r="U26" s="2"/>
      <c r="V26" s="2"/>
      <c r="W26" s="2"/>
      <c r="X26" s="2"/>
      <c r="Y26" s="2"/>
    </row>
    <row r="27" spans="1:25" s="20" customFormat="1" ht="285">
      <c r="A27" s="13">
        <v>17</v>
      </c>
      <c r="B27" s="18" t="s">
        <v>49</v>
      </c>
      <c r="C27" s="15" t="s">
        <v>50</v>
      </c>
      <c r="D27" s="16">
        <f>SUM(E27:H27)</f>
        <v>85037.7</v>
      </c>
      <c r="E27" s="16">
        <v>0</v>
      </c>
      <c r="F27" s="16">
        <v>0</v>
      </c>
      <c r="G27" s="16">
        <v>85037.7</v>
      </c>
      <c r="H27" s="16">
        <v>0</v>
      </c>
      <c r="I27" s="16">
        <f t="shared" si="1"/>
        <v>14927.6</v>
      </c>
      <c r="J27" s="16">
        <v>0</v>
      </c>
      <c r="K27" s="16">
        <v>0</v>
      </c>
      <c r="L27" s="16">
        <v>14927.6</v>
      </c>
      <c r="M27" s="16">
        <v>0</v>
      </c>
      <c r="N27" s="16">
        <f t="shared" si="2"/>
        <v>2949.5</v>
      </c>
      <c r="O27" s="16">
        <v>0</v>
      </c>
      <c r="P27" s="16">
        <v>0</v>
      </c>
      <c r="Q27" s="16">
        <v>2949.5</v>
      </c>
      <c r="R27" s="16">
        <v>0</v>
      </c>
      <c r="S27" s="19"/>
      <c r="T27" s="19"/>
      <c r="U27" s="19"/>
      <c r="V27" s="19"/>
      <c r="W27" s="19"/>
      <c r="X27" s="19"/>
      <c r="Y27" s="19"/>
    </row>
    <row r="28" spans="1:25" s="20" customFormat="1" ht="266.25" customHeight="1">
      <c r="A28" s="13">
        <v>18</v>
      </c>
      <c r="B28" s="21" t="s">
        <v>51</v>
      </c>
      <c r="C28" s="15" t="s">
        <v>52</v>
      </c>
      <c r="D28" s="16">
        <f>SUM(E28:H28)</f>
        <v>450601</v>
      </c>
      <c r="E28" s="16">
        <v>80.2</v>
      </c>
      <c r="F28" s="16">
        <v>8705</v>
      </c>
      <c r="G28" s="16">
        <v>441815.8</v>
      </c>
      <c r="H28" s="16">
        <v>0</v>
      </c>
      <c r="I28" s="16">
        <f t="shared" si="1"/>
        <v>74224.5</v>
      </c>
      <c r="J28" s="16">
        <v>0</v>
      </c>
      <c r="K28" s="16">
        <v>1413.2</v>
      </c>
      <c r="L28" s="16">
        <v>72811.3</v>
      </c>
      <c r="M28" s="16">
        <v>0</v>
      </c>
      <c r="N28" s="16">
        <f>SUM(O28:R28)</f>
        <v>16936.8</v>
      </c>
      <c r="O28" s="16">
        <v>0</v>
      </c>
      <c r="P28" s="16">
        <v>316.7</v>
      </c>
      <c r="Q28" s="16">
        <v>16620.1</v>
      </c>
      <c r="R28" s="16">
        <v>0</v>
      </c>
      <c r="S28" s="19"/>
      <c r="T28" s="19"/>
      <c r="U28" s="19"/>
      <c r="V28" s="19"/>
      <c r="W28" s="19"/>
      <c r="X28" s="19"/>
      <c r="Y28" s="19"/>
    </row>
    <row r="29" spans="1:25" s="17" customFormat="1" ht="15.75">
      <c r="A29" s="22" t="s">
        <v>53</v>
      </c>
      <c r="B29" s="22"/>
      <c r="C29" s="22"/>
      <c r="D29" s="16">
        <f>SUM(E29:H29)</f>
        <v>15751855.400000002</v>
      </c>
      <c r="E29" s="16">
        <f>SUM(E11:E28)</f>
        <v>2342863.9</v>
      </c>
      <c r="F29" s="16">
        <f aca="true" t="shared" si="3" ref="F29:Q29">SUM(F11:F28)</f>
        <v>7815065</v>
      </c>
      <c r="G29" s="16">
        <f t="shared" si="3"/>
        <v>4546530.000000001</v>
      </c>
      <c r="H29" s="16">
        <f t="shared" si="3"/>
        <v>1047396.5000000001</v>
      </c>
      <c r="I29" s="16">
        <f t="shared" si="3"/>
        <v>2291364.3</v>
      </c>
      <c r="J29" s="16">
        <f t="shared" si="3"/>
        <v>154790.3</v>
      </c>
      <c r="K29" s="16">
        <f t="shared" si="3"/>
        <v>1268059.5000000002</v>
      </c>
      <c r="L29" s="16">
        <f t="shared" si="3"/>
        <v>754723.6000000002</v>
      </c>
      <c r="M29" s="16">
        <f t="shared" si="3"/>
        <v>113790.90000000001</v>
      </c>
      <c r="N29" s="16">
        <f t="shared" si="3"/>
        <v>499073.6999999999</v>
      </c>
      <c r="O29" s="16">
        <f>SUM(O11:O28)</f>
        <v>51236</v>
      </c>
      <c r="P29" s="16">
        <f t="shared" si="3"/>
        <v>241573.90000000002</v>
      </c>
      <c r="Q29" s="16">
        <f t="shared" si="3"/>
        <v>182488.69999999998</v>
      </c>
      <c r="R29" s="16">
        <f>SUM(R11:R28)</f>
        <v>23775.100000000002</v>
      </c>
      <c r="S29" s="2"/>
      <c r="T29" s="2"/>
      <c r="U29" s="2"/>
      <c r="V29" s="2"/>
      <c r="W29" s="2"/>
      <c r="X29" s="2"/>
      <c r="Y29" s="2"/>
    </row>
    <row r="30" spans="1:25" s="17" customFormat="1" ht="8.25" customHeight="1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"/>
      <c r="T30" s="2"/>
      <c r="U30" s="2"/>
      <c r="V30" s="2"/>
      <c r="W30" s="2"/>
      <c r="X30" s="2"/>
      <c r="Y30" s="2"/>
    </row>
    <row r="31" spans="1:18" s="2" customFormat="1" ht="9.75" customHeight="1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3:15" ht="15.75">
      <c r="C32" s="1" t="s">
        <v>54</v>
      </c>
      <c r="O32" s="1" t="s">
        <v>55</v>
      </c>
    </row>
    <row r="33" spans="1:25" s="25" customFormat="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2"/>
      <c r="Y33" s="2"/>
    </row>
    <row r="34" spans="1:25" s="25" customFormat="1" ht="15.75">
      <c r="A34" s="1" t="s">
        <v>56</v>
      </c>
      <c r="B34" s="1"/>
      <c r="C34" s="1" t="s">
        <v>57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 t="s">
        <v>58</v>
      </c>
      <c r="P34" s="1"/>
      <c r="Q34" s="1"/>
      <c r="R34" s="1"/>
      <c r="S34" s="2"/>
      <c r="T34" s="2"/>
      <c r="U34" s="2"/>
      <c r="V34" s="2"/>
      <c r="W34" s="2"/>
      <c r="X34" s="2"/>
      <c r="Y34" s="2"/>
    </row>
    <row r="35" ht="6.75" customHeight="1"/>
    <row r="36" ht="1.5" customHeight="1"/>
    <row r="37" ht="11.25" customHeight="1">
      <c r="B37" s="26" t="s">
        <v>59</v>
      </c>
    </row>
    <row r="38" ht="11.25" customHeight="1">
      <c r="B38" s="26" t="s">
        <v>60</v>
      </c>
    </row>
  </sheetData>
  <sheetProtection/>
  <mergeCells count="18">
    <mergeCell ref="A10:M10"/>
    <mergeCell ref="A29:C29"/>
    <mergeCell ref="D8:D9"/>
    <mergeCell ref="E8:H8"/>
    <mergeCell ref="I8:I9"/>
    <mergeCell ref="J8:M8"/>
    <mergeCell ref="N8:N9"/>
    <mergeCell ref="O8:R8"/>
    <mergeCell ref="A2:R2"/>
    <mergeCell ref="A3:R3"/>
    <mergeCell ref="A4:R4"/>
    <mergeCell ref="A6:A9"/>
    <mergeCell ref="B6:B9"/>
    <mergeCell ref="C6:C9"/>
    <mergeCell ref="D6:R6"/>
    <mergeCell ref="D7:H7"/>
    <mergeCell ref="I7:M7"/>
    <mergeCell ref="N7:R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9</cp:lastModifiedBy>
  <dcterms:created xsi:type="dcterms:W3CDTF">2017-04-26T12:20:17Z</dcterms:created>
  <dcterms:modified xsi:type="dcterms:W3CDTF">2017-04-26T12:20:52Z</dcterms:modified>
  <cp:category/>
  <cp:version/>
  <cp:contentType/>
  <cp:contentStatus/>
</cp:coreProperties>
</file>