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прил 5" sheetId="4" r:id="rId1"/>
  </sheets>
  <definedNames>
    <definedName name="_xlnm.Print_Area" localSheetId="0">'прил 5'!$A$1:$M$43</definedName>
  </definedNames>
  <calcPr calcId="145621"/>
</workbook>
</file>

<file path=xl/calcChain.xml><?xml version="1.0" encoding="utf-8"?>
<calcChain xmlns="http://schemas.openxmlformats.org/spreadsheetml/2006/main">
  <c r="F28" i="4" l="1"/>
  <c r="F11" i="4"/>
  <c r="F13" i="4" l="1"/>
  <c r="G11" i="4" l="1"/>
  <c r="H11" i="4"/>
  <c r="I11" i="4"/>
  <c r="J11" i="4"/>
  <c r="K11" i="4"/>
  <c r="L11" i="4"/>
  <c r="G35" i="4"/>
  <c r="H35" i="4"/>
  <c r="I35" i="4"/>
  <c r="J35" i="4"/>
  <c r="K35" i="4"/>
  <c r="L35" i="4"/>
  <c r="F35" i="4"/>
  <c r="G30" i="4"/>
  <c r="H30" i="4"/>
  <c r="I30" i="4"/>
  <c r="J30" i="4"/>
  <c r="K30" i="4"/>
  <c r="L30" i="4"/>
  <c r="F30" i="4"/>
  <c r="G25" i="4"/>
  <c r="H25" i="4"/>
  <c r="I25" i="4"/>
  <c r="J25" i="4"/>
  <c r="K25" i="4"/>
  <c r="L25" i="4"/>
  <c r="F25" i="4"/>
  <c r="G20" i="4"/>
  <c r="H20" i="4"/>
  <c r="I20" i="4"/>
  <c r="J20" i="4"/>
  <c r="K20" i="4"/>
  <c r="L20" i="4"/>
  <c r="F20" i="4"/>
  <c r="G15" i="4"/>
  <c r="H15" i="4"/>
  <c r="I15" i="4"/>
  <c r="J15" i="4"/>
  <c r="K15" i="4"/>
  <c r="L15" i="4"/>
  <c r="F15" i="4"/>
  <c r="G14" i="4"/>
  <c r="H14" i="4"/>
  <c r="I14" i="4"/>
  <c r="J14" i="4"/>
  <c r="K14" i="4"/>
  <c r="L14" i="4"/>
  <c r="F14" i="4"/>
  <c r="G13" i="4"/>
  <c r="L13" i="4" l="1"/>
  <c r="K13" i="4"/>
  <c r="J13" i="4"/>
  <c r="I13" i="4"/>
  <c r="G12" i="4"/>
  <c r="G10" i="4" s="1"/>
  <c r="H12" i="4"/>
  <c r="I12" i="4"/>
  <c r="J12" i="4"/>
  <c r="J10" i="4" s="1"/>
  <c r="K12" i="4"/>
  <c r="L12" i="4"/>
  <c r="L10" i="4" s="1"/>
  <c r="F12" i="4"/>
  <c r="F10" i="4" s="1"/>
  <c r="K10" i="4" l="1"/>
  <c r="I10" i="4"/>
  <c r="H13" i="4"/>
  <c r="H10" i="4" l="1"/>
</calcChain>
</file>

<file path=xl/sharedStrings.xml><?xml version="1.0" encoding="utf-8"?>
<sst xmlns="http://schemas.openxmlformats.org/spreadsheetml/2006/main" count="90" uniqueCount="64">
  <si>
    <t>1.</t>
  </si>
  <si>
    <t>1.1.</t>
  </si>
  <si>
    <t>1.2.</t>
  </si>
  <si>
    <t>1.3.</t>
  </si>
  <si>
    <t>Статус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</si>
  <si>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</si>
  <si>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</si>
  <si>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</si>
  <si>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</si>
  <si>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</si>
  <si>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</si>
  <si>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</si>
  <si>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Муниципальная программа</t>
  </si>
  <si>
    <t>областной бюджет*</t>
  </si>
  <si>
    <t>1.а.</t>
  </si>
  <si>
    <t>1.в.</t>
  </si>
  <si>
    <t>1.г.</t>
  </si>
  <si>
    <t>№      п/п</t>
  </si>
  <si>
    <t xml:space="preserve">Расходы
бюджета города, федерального и областного бюджетов, и внебюджетных источников на реализацию  программы
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</si>
  <si>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</si>
  <si>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</si>
  <si>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t>МКУ «УЖКХ»</t>
  </si>
  <si>
    <t>МБУ «ССВПД»</t>
  </si>
  <si>
    <t>МКУ «УЖКХ», МКУ г. Новошахтинска «УКС»</t>
  </si>
  <si>
    <t>МКУ «УЖКХ»,  МБУ «ССВПД»,  МКУ г. Новошахтинска «УКС»</t>
  </si>
  <si>
    <t xml:space="preserve">Обеспечение качественными жилищно-коммунальными услугами </t>
  </si>
  <si>
    <t>1.б.</t>
  </si>
  <si>
    <t>1.1.а.</t>
  </si>
  <si>
    <t>1.1.б.</t>
  </si>
  <si>
    <t>1.1.в.</t>
  </si>
  <si>
    <t>1.1.г.</t>
  </si>
  <si>
    <t xml:space="preserve">Капитальный ремонт многоквартирных домов </t>
  </si>
  <si>
    <t xml:space="preserve">Благоустройство города </t>
  </si>
  <si>
    <t>Благоустройство и содержание территорий городских кладбищ</t>
  </si>
  <si>
    <t xml:space="preserve">Управление в сфере жилищно-коммунального хозяйства города </t>
  </si>
  <si>
    <t xml:space="preserve">Создание условий для обеспечения качественными коммунальными услугами населения города </t>
  </si>
  <si>
    <t>1.2.а.</t>
  </si>
  <si>
    <t>1.2.б.</t>
  </si>
  <si>
    <t>1.2.в.</t>
  </si>
  <si>
    <t>1.2.г.</t>
  </si>
  <si>
    <t>1.3.а.</t>
  </si>
  <si>
    <t>1.3.б.</t>
  </si>
  <si>
    <t>1.3.в.</t>
  </si>
  <si>
    <t>1.3.г.</t>
  </si>
  <si>
    <t>1.4.</t>
  </si>
  <si>
    <t>1.4.а.</t>
  </si>
  <si>
    <t>1.4.б.</t>
  </si>
  <si>
    <t>1.4.в.</t>
  </si>
  <si>
    <t>1.4.г.</t>
  </si>
  <si>
    <t>1.5.</t>
  </si>
  <si>
    <t>1.5.а.</t>
  </si>
  <si>
    <t>1.5.б.</t>
  </si>
  <si>
    <t>1.5.в.</t>
  </si>
  <si>
    <t>1.5.г.</t>
  </si>
  <si>
    <t xml:space="preserve">Управляющий делами Администрации города                                                                                                                                                                                           </t>
  </si>
  <si>
    <t>Ю.А. Лубенцов</t>
  </si>
  <si>
    <t>«Приложение № 5 
к муниципальной программе  города Новошахтинска «Обеспечение качественными жилищно-коммунальными услугами»</t>
  </si>
  <si>
    <t>Подпрограмма № 1</t>
  </si>
  <si>
    <t>Подпрограмма № 2</t>
  </si>
  <si>
    <t>Подпрограмма № 3</t>
  </si>
  <si>
    <t>Подпрограмма № 4</t>
  </si>
  <si>
    <t>Подпрограмма № 5</t>
  </si>
  <si>
    <t>1.9. Приложение № 5 к муниципальной программе города Новошахтинска «Обеспечение качественными жилищно-коммунальными услугами» изложить в следующей редакции:</t>
  </si>
  <si>
    <t>*на условиях софинансирования муниципальных программ».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</si>
</sst>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sz val="2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2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1" xfId="1" applyNumberFormat="1" applyFont="1" applyBorder="1" applyAlignment="1">
      <alignment horizontal="center" vertical="top" wrapText="1"/>
    </xf>
    <xf numFmtId="43" fontId="1" fillId="0" borderId="0" xfId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64" fontId="1" fillId="0" borderId="0" xfId="1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 wrapText="1"/>
    </xf>
    <xf numFmtId="43" fontId="6" fillId="0" borderId="0" xfId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6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topLeftCell="A28" zoomScale="50" zoomScaleNormal="60" zoomScaleSheetLayoutView="50" workbookViewId="0">
      <selection activeCell="B41" sqref="B41:E41"/>
    </sheetView>
  </sheetViews>
  <sheetFormatPr defaultColWidth="9.140625" defaultRowHeight="15" x14ac:dyDescent="0.25"/>
  <cols>
    <col min="1" max="1" width="7.42578125" style="7" customWidth="1"/>
    <col min="2" max="2" width="23.85546875" style="7" customWidth="1"/>
    <col min="3" max="3" width="37.5703125" style="7" customWidth="1"/>
    <col min="4" max="4" width="26" style="7" customWidth="1"/>
    <col min="5" max="5" width="32.42578125" style="7" customWidth="1"/>
    <col min="6" max="6" width="14.85546875" style="7" customWidth="1"/>
    <col min="7" max="7" width="15" style="7" customWidth="1"/>
    <col min="8" max="8" width="15.28515625" style="7" customWidth="1"/>
    <col min="9" max="9" width="15.140625" style="7" customWidth="1"/>
    <col min="10" max="10" width="14.7109375" style="7" customWidth="1"/>
    <col min="11" max="11" width="14.85546875" style="7" customWidth="1"/>
    <col min="12" max="12" width="19.28515625" style="7" customWidth="1"/>
    <col min="13" max="13" width="4" style="7" customWidth="1"/>
    <col min="14" max="14" width="16.28515625" style="7" customWidth="1"/>
    <col min="15" max="15" width="14.85546875" style="7" customWidth="1"/>
    <col min="16" max="16384" width="9.140625" style="7"/>
  </cols>
  <sheetData>
    <row r="1" spans="1:17" ht="62.45" customHeight="1" x14ac:dyDescent="0.2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4"/>
      <c r="N1" s="29"/>
      <c r="O1" s="29"/>
      <c r="P1" s="29"/>
      <c r="Q1" s="29"/>
    </row>
    <row r="2" spans="1:17" ht="148.9" customHeight="1" x14ac:dyDescent="0.25">
      <c r="A2" s="41"/>
      <c r="B2" s="41"/>
      <c r="C2" s="41"/>
      <c r="D2" s="41"/>
      <c r="E2" s="41"/>
      <c r="F2" s="41"/>
      <c r="G2" s="47" t="s">
        <v>56</v>
      </c>
      <c r="H2" s="48"/>
      <c r="I2" s="48"/>
      <c r="J2" s="48"/>
      <c r="K2" s="48"/>
      <c r="L2" s="48"/>
      <c r="M2" s="30"/>
    </row>
    <row r="3" spans="1:17" ht="15" customHeight="1" x14ac:dyDescent="0.25">
      <c r="A3" s="41"/>
      <c r="B3" s="55" t="s">
        <v>18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31"/>
    </row>
    <row r="4" spans="1:17" ht="30" x14ac:dyDescent="0.25">
      <c r="A4" s="4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31"/>
    </row>
    <row r="5" spans="1:17" ht="9.75" customHeight="1" x14ac:dyDescent="0.25">
      <c r="A5" s="4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31"/>
    </row>
    <row r="6" spans="1:17" ht="39.6" customHeight="1" x14ac:dyDescent="0.25">
      <c r="A6" s="4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23"/>
    </row>
    <row r="7" spans="1:17" ht="48.75" customHeight="1" x14ac:dyDescent="0.25">
      <c r="A7" s="45" t="s">
        <v>17</v>
      </c>
      <c r="B7" s="58" t="s">
        <v>4</v>
      </c>
      <c r="C7" s="45" t="s">
        <v>19</v>
      </c>
      <c r="D7" s="58" t="s">
        <v>20</v>
      </c>
      <c r="E7" s="57" t="s">
        <v>11</v>
      </c>
      <c r="F7" s="45" t="s">
        <v>5</v>
      </c>
      <c r="G7" s="45"/>
      <c r="H7" s="45"/>
      <c r="I7" s="45"/>
      <c r="J7" s="45"/>
      <c r="K7" s="45"/>
      <c r="L7" s="45"/>
      <c r="M7" s="23"/>
    </row>
    <row r="8" spans="1:17" x14ac:dyDescent="0.25">
      <c r="A8" s="45"/>
      <c r="B8" s="59"/>
      <c r="C8" s="45"/>
      <c r="D8" s="59"/>
      <c r="E8" s="57"/>
      <c r="F8" s="10">
        <v>2014</v>
      </c>
      <c r="G8" s="10">
        <v>2015</v>
      </c>
      <c r="H8" s="10">
        <v>2016</v>
      </c>
      <c r="I8" s="10">
        <v>2017</v>
      </c>
      <c r="J8" s="10">
        <v>2018</v>
      </c>
      <c r="K8" s="10">
        <v>2019</v>
      </c>
      <c r="L8" s="10">
        <v>2020</v>
      </c>
      <c r="M8" s="23"/>
    </row>
    <row r="9" spans="1:17" x14ac:dyDescent="0.25">
      <c r="A9" s="16">
        <v>1</v>
      </c>
      <c r="B9" s="9">
        <v>2</v>
      </c>
      <c r="C9" s="8">
        <v>3</v>
      </c>
      <c r="D9" s="9">
        <v>4</v>
      </c>
      <c r="E9" s="1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23"/>
    </row>
    <row r="10" spans="1:17" ht="15.75" customHeight="1" x14ac:dyDescent="0.25">
      <c r="A10" s="11" t="s">
        <v>0</v>
      </c>
      <c r="B10" s="45" t="s">
        <v>12</v>
      </c>
      <c r="C10" s="45" t="s">
        <v>25</v>
      </c>
      <c r="D10" s="45" t="s">
        <v>24</v>
      </c>
      <c r="E10" s="11" t="s">
        <v>6</v>
      </c>
      <c r="F10" s="4">
        <f>F11+F12+F13+F14</f>
        <v>55995.199999999997</v>
      </c>
      <c r="G10" s="4">
        <f t="shared" ref="G10:L10" si="0">G11+G12+G13+G14</f>
        <v>169447.7</v>
      </c>
      <c r="H10" s="4">
        <f t="shared" si="0"/>
        <v>42545</v>
      </c>
      <c r="I10" s="4">
        <f t="shared" si="0"/>
        <v>54727.600000000006</v>
      </c>
      <c r="J10" s="4">
        <f t="shared" si="0"/>
        <v>61435.3</v>
      </c>
      <c r="K10" s="4">
        <f t="shared" si="0"/>
        <v>62273.399999999994</v>
      </c>
      <c r="L10" s="4">
        <f t="shared" si="0"/>
        <v>52738.400000000009</v>
      </c>
      <c r="M10" s="15"/>
      <c r="N10" s="12"/>
      <c r="O10" s="12"/>
    </row>
    <row r="11" spans="1:17" ht="15.75" customHeight="1" x14ac:dyDescent="0.25">
      <c r="A11" s="11" t="s">
        <v>14</v>
      </c>
      <c r="B11" s="45"/>
      <c r="C11" s="45"/>
      <c r="D11" s="45"/>
      <c r="E11" s="11" t="s">
        <v>9</v>
      </c>
      <c r="F11" s="4">
        <f>F16+F21+F26+F31+F36</f>
        <v>12642.3</v>
      </c>
      <c r="G11" s="4">
        <f t="shared" ref="G11:L11" si="1">G16+G21+G26+G31+G36</f>
        <v>121995.1</v>
      </c>
      <c r="H11" s="4">
        <f t="shared" si="1"/>
        <v>0</v>
      </c>
      <c r="I11" s="4">
        <f t="shared" si="1"/>
        <v>1800.2</v>
      </c>
      <c r="J11" s="4">
        <f t="shared" si="1"/>
        <v>7870.7</v>
      </c>
      <c r="K11" s="4">
        <f t="shared" si="1"/>
        <v>8629.2000000000007</v>
      </c>
      <c r="L11" s="4">
        <f t="shared" si="1"/>
        <v>0</v>
      </c>
      <c r="M11" s="15"/>
      <c r="N11" s="12"/>
      <c r="O11" s="12"/>
    </row>
    <row r="12" spans="1:17" x14ac:dyDescent="0.25">
      <c r="A12" s="11" t="s">
        <v>26</v>
      </c>
      <c r="B12" s="45"/>
      <c r="C12" s="45"/>
      <c r="D12" s="45"/>
      <c r="E12" s="11" t="s">
        <v>8</v>
      </c>
      <c r="F12" s="4">
        <f t="shared" ref="F12:L14" si="2">F22+F17+F27+F32+F37</f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15"/>
      <c r="N12" s="12"/>
      <c r="O12" s="12"/>
    </row>
    <row r="13" spans="1:17" x14ac:dyDescent="0.25">
      <c r="A13" s="11" t="s">
        <v>15</v>
      </c>
      <c r="B13" s="45"/>
      <c r="C13" s="45"/>
      <c r="D13" s="45"/>
      <c r="E13" s="11" t="s">
        <v>7</v>
      </c>
      <c r="F13" s="4">
        <f t="shared" si="2"/>
        <v>39235.699999999997</v>
      </c>
      <c r="G13" s="4">
        <f t="shared" si="2"/>
        <v>44746.6</v>
      </c>
      <c r="H13" s="4">
        <f t="shared" si="2"/>
        <v>39839</v>
      </c>
      <c r="I13" s="4">
        <f t="shared" si="2"/>
        <v>50221.400000000009</v>
      </c>
      <c r="J13" s="4">
        <f t="shared" si="2"/>
        <v>50858.600000000006</v>
      </c>
      <c r="K13" s="4">
        <f t="shared" si="2"/>
        <v>50938.2</v>
      </c>
      <c r="L13" s="4">
        <f t="shared" si="2"/>
        <v>50032.400000000009</v>
      </c>
      <c r="M13" s="15"/>
      <c r="N13" s="12"/>
      <c r="O13" s="12"/>
    </row>
    <row r="14" spans="1:17" x14ac:dyDescent="0.25">
      <c r="A14" s="11" t="s">
        <v>16</v>
      </c>
      <c r="B14" s="45"/>
      <c r="C14" s="45"/>
      <c r="D14" s="45"/>
      <c r="E14" s="11" t="s">
        <v>10</v>
      </c>
      <c r="F14" s="4">
        <f t="shared" si="2"/>
        <v>4117.2</v>
      </c>
      <c r="G14" s="4">
        <f t="shared" si="2"/>
        <v>2706</v>
      </c>
      <c r="H14" s="4">
        <f t="shared" si="2"/>
        <v>2706</v>
      </c>
      <c r="I14" s="4">
        <f t="shared" si="2"/>
        <v>2706</v>
      </c>
      <c r="J14" s="4">
        <f t="shared" si="2"/>
        <v>2706</v>
      </c>
      <c r="K14" s="4">
        <f t="shared" si="2"/>
        <v>2706</v>
      </c>
      <c r="L14" s="4">
        <f t="shared" si="2"/>
        <v>2706</v>
      </c>
      <c r="M14" s="15"/>
      <c r="N14" s="12"/>
      <c r="O14" s="12"/>
    </row>
    <row r="15" spans="1:17" ht="18" customHeight="1" x14ac:dyDescent="0.25">
      <c r="A15" s="11" t="s">
        <v>1</v>
      </c>
      <c r="B15" s="45" t="s">
        <v>57</v>
      </c>
      <c r="C15" s="45" t="s">
        <v>31</v>
      </c>
      <c r="D15" s="45" t="s">
        <v>21</v>
      </c>
      <c r="E15" s="11" t="s">
        <v>6</v>
      </c>
      <c r="F15" s="13">
        <f>F16+F17+F18+F19</f>
        <v>8676</v>
      </c>
      <c r="G15" s="13">
        <f t="shared" ref="G15:L15" si="3">G16+G17+G18+G19</f>
        <v>135399.70000000001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20"/>
      <c r="N15" s="12"/>
      <c r="O15" s="12"/>
    </row>
    <row r="16" spans="1:17" ht="18" customHeight="1" x14ac:dyDescent="0.25">
      <c r="A16" s="11" t="s">
        <v>27</v>
      </c>
      <c r="B16" s="45"/>
      <c r="C16" s="45"/>
      <c r="D16" s="45"/>
      <c r="E16" s="11" t="s">
        <v>13</v>
      </c>
      <c r="F16" s="3">
        <v>6642.3</v>
      </c>
      <c r="G16" s="4">
        <v>121995.1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35"/>
      <c r="N16" s="12"/>
      <c r="O16" s="12"/>
    </row>
    <row r="17" spans="1:15" ht="18" customHeight="1" x14ac:dyDescent="0.25">
      <c r="A17" s="11" t="s">
        <v>28</v>
      </c>
      <c r="B17" s="45"/>
      <c r="C17" s="45"/>
      <c r="D17" s="45"/>
      <c r="E17" s="11" t="s">
        <v>8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20"/>
      <c r="N17" s="12"/>
      <c r="O17" s="12"/>
    </row>
    <row r="18" spans="1:15" x14ac:dyDescent="0.25">
      <c r="A18" s="11" t="s">
        <v>29</v>
      </c>
      <c r="B18" s="45"/>
      <c r="C18" s="45"/>
      <c r="D18" s="45"/>
      <c r="E18" s="11" t="s">
        <v>7</v>
      </c>
      <c r="F18" s="3">
        <v>729.9</v>
      </c>
      <c r="G18" s="4">
        <v>13404.6</v>
      </c>
      <c r="H18" s="22">
        <v>0</v>
      </c>
      <c r="I18" s="13">
        <v>0</v>
      </c>
      <c r="J18" s="13">
        <v>0</v>
      </c>
      <c r="K18" s="13">
        <v>0</v>
      </c>
      <c r="L18" s="13">
        <v>0</v>
      </c>
      <c r="M18" s="20"/>
      <c r="N18" s="12"/>
      <c r="O18" s="12"/>
    </row>
    <row r="19" spans="1:15" x14ac:dyDescent="0.25">
      <c r="A19" s="11" t="s">
        <v>30</v>
      </c>
      <c r="B19" s="45"/>
      <c r="C19" s="45"/>
      <c r="D19" s="45"/>
      <c r="E19" s="11" t="s">
        <v>10</v>
      </c>
      <c r="F19" s="3">
        <v>1303.8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20"/>
      <c r="N19" s="12"/>
      <c r="O19" s="12"/>
    </row>
    <row r="20" spans="1:15" ht="18" customHeight="1" x14ac:dyDescent="0.25">
      <c r="A20" s="11" t="s">
        <v>2</v>
      </c>
      <c r="B20" s="45" t="s">
        <v>58</v>
      </c>
      <c r="C20" s="45" t="s">
        <v>32</v>
      </c>
      <c r="D20" s="45" t="s">
        <v>21</v>
      </c>
      <c r="E20" s="11" t="s">
        <v>6</v>
      </c>
      <c r="F20" s="13">
        <f>F21+F22+F23+F24</f>
        <v>20352.3</v>
      </c>
      <c r="G20" s="13">
        <f t="shared" ref="G20:L20" si="4">G21+G22+G23+G24</f>
        <v>16183.9</v>
      </c>
      <c r="H20" s="13">
        <f t="shared" si="4"/>
        <v>24780.9</v>
      </c>
      <c r="I20" s="13">
        <f t="shared" si="4"/>
        <v>30777.9</v>
      </c>
      <c r="J20" s="13">
        <f t="shared" si="4"/>
        <v>30777.9</v>
      </c>
      <c r="K20" s="13">
        <f t="shared" si="4"/>
        <v>30777.9</v>
      </c>
      <c r="L20" s="13">
        <f t="shared" si="4"/>
        <v>30777.9</v>
      </c>
      <c r="M20" s="20"/>
      <c r="N20" s="12"/>
      <c r="O20" s="12"/>
    </row>
    <row r="21" spans="1:15" ht="18" customHeight="1" x14ac:dyDescent="0.25">
      <c r="A21" s="11" t="s">
        <v>36</v>
      </c>
      <c r="B21" s="45"/>
      <c r="C21" s="45"/>
      <c r="D21" s="45"/>
      <c r="E21" s="11" t="s">
        <v>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20"/>
      <c r="N21" s="12"/>
      <c r="O21" s="12"/>
    </row>
    <row r="22" spans="1:15" ht="18" customHeight="1" x14ac:dyDescent="0.25">
      <c r="A22" s="11" t="s">
        <v>37</v>
      </c>
      <c r="B22" s="45"/>
      <c r="C22" s="45"/>
      <c r="D22" s="45"/>
      <c r="E22" s="11" t="s">
        <v>8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20"/>
      <c r="N22" s="12"/>
      <c r="O22" s="12"/>
    </row>
    <row r="23" spans="1:15" x14ac:dyDescent="0.25">
      <c r="A23" s="11" t="s">
        <v>38</v>
      </c>
      <c r="B23" s="45"/>
      <c r="C23" s="45"/>
      <c r="D23" s="45"/>
      <c r="E23" s="11" t="s">
        <v>7</v>
      </c>
      <c r="F23" s="3">
        <v>20352.3</v>
      </c>
      <c r="G23" s="3">
        <v>16183.9</v>
      </c>
      <c r="H23" s="3">
        <v>24780.9</v>
      </c>
      <c r="I23" s="3">
        <v>30777.9</v>
      </c>
      <c r="J23" s="3">
        <v>30777.9</v>
      </c>
      <c r="K23" s="3">
        <v>30777.9</v>
      </c>
      <c r="L23" s="3">
        <v>30777.9</v>
      </c>
      <c r="M23" s="5"/>
      <c r="N23" s="12"/>
      <c r="O23" s="12"/>
    </row>
    <row r="24" spans="1:15" x14ac:dyDescent="0.25">
      <c r="A24" s="11" t="s">
        <v>39</v>
      </c>
      <c r="B24" s="45"/>
      <c r="C24" s="45"/>
      <c r="D24" s="45"/>
      <c r="E24" s="11" t="s">
        <v>10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20"/>
      <c r="N24" s="12"/>
      <c r="O24" s="12"/>
    </row>
    <row r="25" spans="1:15" ht="18" customHeight="1" x14ac:dyDescent="0.25">
      <c r="A25" s="11" t="s">
        <v>3</v>
      </c>
      <c r="B25" s="45" t="s">
        <v>59</v>
      </c>
      <c r="C25" s="45" t="s">
        <v>35</v>
      </c>
      <c r="D25" s="45" t="s">
        <v>23</v>
      </c>
      <c r="E25" s="11" t="s">
        <v>6</v>
      </c>
      <c r="F25" s="13">
        <f>F26+F27+F28+F29</f>
        <v>7394.8</v>
      </c>
      <c r="G25" s="13">
        <f t="shared" ref="G25:L25" si="5">G26+G27+G28+G29</f>
        <v>0</v>
      </c>
      <c r="H25" s="13">
        <f t="shared" si="5"/>
        <v>0</v>
      </c>
      <c r="I25" s="13">
        <f t="shared" si="5"/>
        <v>1989.2</v>
      </c>
      <c r="J25" s="13">
        <f t="shared" si="5"/>
        <v>8696.9</v>
      </c>
      <c r="K25" s="13">
        <f t="shared" si="5"/>
        <v>9535</v>
      </c>
      <c r="L25" s="13">
        <f t="shared" si="5"/>
        <v>0</v>
      </c>
      <c r="M25" s="20"/>
      <c r="N25" s="12"/>
      <c r="O25" s="12"/>
    </row>
    <row r="26" spans="1:15" ht="18" customHeight="1" x14ac:dyDescent="0.25">
      <c r="A26" s="11" t="s">
        <v>40</v>
      </c>
      <c r="B26" s="45"/>
      <c r="C26" s="45"/>
      <c r="D26" s="45"/>
      <c r="E26" s="11" t="s">
        <v>13</v>
      </c>
      <c r="F26" s="24">
        <v>6000</v>
      </c>
      <c r="G26" s="24">
        <v>0</v>
      </c>
      <c r="H26" s="24">
        <v>0</v>
      </c>
      <c r="I26" s="24">
        <v>1800.2</v>
      </c>
      <c r="J26" s="25">
        <v>7870.7</v>
      </c>
      <c r="K26" s="25">
        <v>8629.2000000000007</v>
      </c>
      <c r="L26" s="25">
        <v>0</v>
      </c>
      <c r="M26" s="17"/>
      <c r="N26" s="12"/>
      <c r="O26" s="12"/>
    </row>
    <row r="27" spans="1:15" ht="18" customHeight="1" x14ac:dyDescent="0.25">
      <c r="A27" s="11" t="s">
        <v>41</v>
      </c>
      <c r="B27" s="45"/>
      <c r="C27" s="45"/>
      <c r="D27" s="45"/>
      <c r="E27" s="11" t="s">
        <v>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20"/>
      <c r="N27" s="12"/>
      <c r="O27" s="12"/>
    </row>
    <row r="28" spans="1:15" x14ac:dyDescent="0.25">
      <c r="A28" s="11" t="s">
        <v>42</v>
      </c>
      <c r="B28" s="45"/>
      <c r="C28" s="45"/>
      <c r="D28" s="45"/>
      <c r="E28" s="11" t="s">
        <v>7</v>
      </c>
      <c r="F28" s="24">
        <f>1597.7-202.9</f>
        <v>1394.8</v>
      </c>
      <c r="G28" s="24">
        <v>0</v>
      </c>
      <c r="H28" s="24">
        <v>0</v>
      </c>
      <c r="I28" s="24">
        <v>189</v>
      </c>
      <c r="J28" s="25">
        <v>826.2</v>
      </c>
      <c r="K28" s="25">
        <v>905.8</v>
      </c>
      <c r="L28" s="25">
        <v>0</v>
      </c>
      <c r="M28" s="17"/>
      <c r="N28" s="12"/>
      <c r="O28" s="12"/>
    </row>
    <row r="29" spans="1:15" x14ac:dyDescent="0.25">
      <c r="A29" s="11" t="s">
        <v>43</v>
      </c>
      <c r="B29" s="45"/>
      <c r="C29" s="45"/>
      <c r="D29" s="45"/>
      <c r="E29" s="11" t="s">
        <v>10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20"/>
      <c r="N29" s="12"/>
      <c r="O29" s="12"/>
    </row>
    <row r="30" spans="1:15" x14ac:dyDescent="0.25">
      <c r="A30" s="6" t="s">
        <v>44</v>
      </c>
      <c r="B30" s="45" t="s">
        <v>60</v>
      </c>
      <c r="C30" s="45" t="s">
        <v>33</v>
      </c>
      <c r="D30" s="45" t="s">
        <v>22</v>
      </c>
      <c r="E30" s="11" t="s">
        <v>6</v>
      </c>
      <c r="F30" s="13">
        <f>F31+F32+F33+F34</f>
        <v>3940.6000000000004</v>
      </c>
      <c r="G30" s="13">
        <f t="shared" ref="G30:L30" si="6">G31+G32+G33+G34</f>
        <v>3439.8</v>
      </c>
      <c r="H30" s="13">
        <f t="shared" si="6"/>
        <v>3339.8</v>
      </c>
      <c r="I30" s="13">
        <f t="shared" si="6"/>
        <v>5032.3</v>
      </c>
      <c r="J30" s="13">
        <f t="shared" si="6"/>
        <v>5032.3</v>
      </c>
      <c r="K30" s="13">
        <f t="shared" si="6"/>
        <v>5032.3</v>
      </c>
      <c r="L30" s="13">
        <f t="shared" si="6"/>
        <v>5032.3</v>
      </c>
      <c r="M30" s="20"/>
      <c r="N30" s="12"/>
      <c r="O30" s="12"/>
    </row>
    <row r="31" spans="1:15" x14ac:dyDescent="0.25">
      <c r="A31" s="6" t="s">
        <v>45</v>
      </c>
      <c r="B31" s="45"/>
      <c r="C31" s="45"/>
      <c r="D31" s="45"/>
      <c r="E31" s="11" t="s">
        <v>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20"/>
      <c r="N31" s="12"/>
      <c r="O31" s="12"/>
    </row>
    <row r="32" spans="1:15" x14ac:dyDescent="0.25">
      <c r="A32" s="6" t="s">
        <v>46</v>
      </c>
      <c r="B32" s="45"/>
      <c r="C32" s="45"/>
      <c r="D32" s="45"/>
      <c r="E32" s="11" t="s">
        <v>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20"/>
      <c r="N32" s="12"/>
      <c r="O32" s="12"/>
    </row>
    <row r="33" spans="1:16" x14ac:dyDescent="0.25">
      <c r="A33" s="6" t="s">
        <v>47</v>
      </c>
      <c r="B33" s="45"/>
      <c r="C33" s="45"/>
      <c r="D33" s="45"/>
      <c r="E33" s="11" t="s">
        <v>7</v>
      </c>
      <c r="F33" s="3">
        <v>1127.2</v>
      </c>
      <c r="G33" s="3">
        <v>733.8</v>
      </c>
      <c r="H33" s="3">
        <v>633.79999999999995</v>
      </c>
      <c r="I33" s="3">
        <v>2326.3000000000002</v>
      </c>
      <c r="J33" s="3">
        <v>2326.3000000000002</v>
      </c>
      <c r="K33" s="3">
        <v>2326.3000000000002</v>
      </c>
      <c r="L33" s="3">
        <v>2326.3000000000002</v>
      </c>
      <c r="M33" s="5"/>
      <c r="N33" s="12"/>
      <c r="O33" s="12"/>
    </row>
    <row r="34" spans="1:16" x14ac:dyDescent="0.25">
      <c r="A34" s="6" t="s">
        <v>48</v>
      </c>
      <c r="B34" s="45"/>
      <c r="C34" s="45"/>
      <c r="D34" s="45"/>
      <c r="E34" s="11" t="s">
        <v>10</v>
      </c>
      <c r="F34" s="3">
        <v>2813.4</v>
      </c>
      <c r="G34" s="3">
        <v>2706</v>
      </c>
      <c r="H34" s="3">
        <v>2706</v>
      </c>
      <c r="I34" s="3">
        <v>2706</v>
      </c>
      <c r="J34" s="3">
        <v>2706</v>
      </c>
      <c r="K34" s="3">
        <v>2706</v>
      </c>
      <c r="L34" s="3">
        <v>2706</v>
      </c>
      <c r="M34" s="5"/>
      <c r="N34" s="12"/>
      <c r="O34" s="12"/>
    </row>
    <row r="35" spans="1:16" ht="15" customHeight="1" x14ac:dyDescent="0.25">
      <c r="A35" s="6" t="s">
        <v>49</v>
      </c>
      <c r="B35" s="45" t="s">
        <v>61</v>
      </c>
      <c r="C35" s="45" t="s">
        <v>34</v>
      </c>
      <c r="D35" s="45" t="s">
        <v>21</v>
      </c>
      <c r="E35" s="11" t="s">
        <v>6</v>
      </c>
      <c r="F35" s="13">
        <f>F36+F37+F38+F39</f>
        <v>15631.5</v>
      </c>
      <c r="G35" s="13">
        <f t="shared" ref="G35:L35" si="7">G36+G37+G38+G39</f>
        <v>14424.3</v>
      </c>
      <c r="H35" s="13">
        <f t="shared" si="7"/>
        <v>14424.3</v>
      </c>
      <c r="I35" s="13">
        <f t="shared" si="7"/>
        <v>16928.2</v>
      </c>
      <c r="J35" s="13">
        <f t="shared" si="7"/>
        <v>16928.2</v>
      </c>
      <c r="K35" s="13">
        <f t="shared" si="7"/>
        <v>16928.2</v>
      </c>
      <c r="L35" s="13">
        <f t="shared" si="7"/>
        <v>16928.2</v>
      </c>
      <c r="M35" s="20"/>
      <c r="N35" s="12"/>
      <c r="O35" s="12"/>
    </row>
    <row r="36" spans="1:16" x14ac:dyDescent="0.25">
      <c r="A36" s="6" t="s">
        <v>50</v>
      </c>
      <c r="B36" s="45"/>
      <c r="C36" s="45"/>
      <c r="D36" s="45"/>
      <c r="E36" s="11" t="s">
        <v>9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20"/>
      <c r="N36" s="12"/>
      <c r="O36" s="12"/>
    </row>
    <row r="37" spans="1:16" x14ac:dyDescent="0.25">
      <c r="A37" s="6" t="s">
        <v>51</v>
      </c>
      <c r="B37" s="45"/>
      <c r="C37" s="45"/>
      <c r="D37" s="45"/>
      <c r="E37" s="11" t="s">
        <v>8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20"/>
      <c r="N37" s="12"/>
      <c r="O37" s="12"/>
    </row>
    <row r="38" spans="1:16" x14ac:dyDescent="0.25">
      <c r="A38" s="6" t="s">
        <v>52</v>
      </c>
      <c r="B38" s="45"/>
      <c r="C38" s="45"/>
      <c r="D38" s="45"/>
      <c r="E38" s="11" t="s">
        <v>7</v>
      </c>
      <c r="F38" s="18">
        <v>15631.5</v>
      </c>
      <c r="G38" s="18">
        <v>14424.3</v>
      </c>
      <c r="H38" s="18">
        <v>14424.3</v>
      </c>
      <c r="I38" s="18">
        <v>16928.2</v>
      </c>
      <c r="J38" s="18">
        <v>16928.2</v>
      </c>
      <c r="K38" s="18">
        <v>16928.2</v>
      </c>
      <c r="L38" s="18">
        <v>16928.2</v>
      </c>
      <c r="M38" s="36"/>
      <c r="N38" s="12"/>
      <c r="O38" s="12"/>
    </row>
    <row r="39" spans="1:16" x14ac:dyDescent="0.25">
      <c r="A39" s="6" t="s">
        <v>53</v>
      </c>
      <c r="B39" s="45"/>
      <c r="C39" s="45"/>
      <c r="D39" s="45"/>
      <c r="E39" s="11" t="s">
        <v>10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20"/>
      <c r="N39" s="12"/>
      <c r="O39" s="12"/>
    </row>
    <row r="40" spans="1:16" ht="9.75" customHeight="1" x14ac:dyDescent="0.25">
      <c r="A40" s="21"/>
      <c r="B40" s="19"/>
      <c r="C40" s="19"/>
      <c r="D40" s="19"/>
      <c r="E40" s="2"/>
      <c r="F40" s="20"/>
      <c r="G40" s="20"/>
      <c r="H40" s="20"/>
      <c r="I40" s="20"/>
      <c r="J40" s="20"/>
      <c r="K40" s="20"/>
      <c r="L40" s="20"/>
      <c r="M40" s="20"/>
      <c r="O40" s="12"/>
    </row>
    <row r="41" spans="1:16" ht="27" x14ac:dyDescent="0.25">
      <c r="B41" s="50" t="s">
        <v>63</v>
      </c>
      <c r="C41" s="50"/>
      <c r="D41" s="50"/>
      <c r="E41" s="50"/>
      <c r="F41" s="37"/>
      <c r="G41" s="37"/>
      <c r="H41" s="37"/>
      <c r="I41" s="37"/>
      <c r="J41" s="37"/>
      <c r="K41" s="37"/>
      <c r="L41" s="37"/>
      <c r="M41" s="14"/>
    </row>
    <row r="42" spans="1:16" ht="9" customHeight="1" x14ac:dyDescent="0.25">
      <c r="B42" s="51"/>
      <c r="C42" s="51"/>
      <c r="D42" s="38"/>
      <c r="E42" s="38"/>
      <c r="F42" s="38"/>
      <c r="G42" s="38"/>
      <c r="H42" s="38"/>
      <c r="I42" s="38"/>
      <c r="J42" s="38"/>
      <c r="K42" s="38"/>
      <c r="L42" s="38"/>
    </row>
    <row r="43" spans="1:16" ht="30.6" customHeight="1" x14ac:dyDescent="0.25">
      <c r="B43" s="53" t="s">
        <v>54</v>
      </c>
      <c r="C43" s="53"/>
      <c r="D43" s="53"/>
      <c r="E43" s="53"/>
      <c r="F43" s="42"/>
      <c r="G43" s="42"/>
      <c r="H43" s="42"/>
      <c r="I43" s="41"/>
      <c r="J43" s="43"/>
      <c r="K43" s="54" t="s">
        <v>55</v>
      </c>
      <c r="L43" s="54"/>
      <c r="M43" s="33"/>
      <c r="N43" s="28"/>
      <c r="O43" s="28"/>
      <c r="P43" s="28"/>
    </row>
    <row r="44" spans="1:16" ht="29.45" customHeight="1" x14ac:dyDescent="0.35">
      <c r="B44" s="40"/>
      <c r="C44" s="40"/>
      <c r="D44" s="40"/>
      <c r="E44" s="40"/>
      <c r="F44" s="40"/>
      <c r="G44" s="27"/>
      <c r="H44" s="27"/>
      <c r="I44" s="39"/>
      <c r="J44" s="39"/>
      <c r="K44" s="52"/>
      <c r="L44" s="52"/>
      <c r="M44" s="32"/>
      <c r="N44" s="27"/>
      <c r="O44" s="27"/>
      <c r="P44" s="27"/>
    </row>
    <row r="45" spans="1:16" ht="9" customHeight="1" x14ac:dyDescent="0.25">
      <c r="K45" s="26"/>
      <c r="L45" s="26"/>
      <c r="M45" s="30"/>
    </row>
    <row r="46" spans="1:16" ht="19.5" customHeight="1" x14ac:dyDescent="0.25">
      <c r="B46" s="44"/>
      <c r="C46" s="44"/>
      <c r="D46" s="44"/>
      <c r="E46" s="28"/>
      <c r="F46" s="28"/>
      <c r="G46" s="28"/>
      <c r="H46" s="28"/>
      <c r="I46" s="44"/>
      <c r="J46" s="44"/>
      <c r="K46" s="44"/>
      <c r="L46" s="28"/>
      <c r="M46" s="33"/>
      <c r="N46" s="28"/>
      <c r="O46" s="28"/>
      <c r="P46" s="28"/>
    </row>
    <row r="47" spans="1:16" ht="17.25" customHeight="1" x14ac:dyDescent="0.25">
      <c r="B47" s="49"/>
      <c r="C47" s="49"/>
      <c r="K47" s="49"/>
      <c r="L47" s="49"/>
      <c r="M47" s="30"/>
    </row>
  </sheetData>
  <mergeCells count="36">
    <mergeCell ref="D25:D29"/>
    <mergeCell ref="C20:C24"/>
    <mergeCell ref="D10:D14"/>
    <mergeCell ref="C10:C14"/>
    <mergeCell ref="B3:L6"/>
    <mergeCell ref="F7:L7"/>
    <mergeCell ref="E7:E8"/>
    <mergeCell ref="C7:C8"/>
    <mergeCell ref="B7:B8"/>
    <mergeCell ref="D7:D8"/>
    <mergeCell ref="B15:B19"/>
    <mergeCell ref="K47:L47"/>
    <mergeCell ref="B47:C47"/>
    <mergeCell ref="B41:E41"/>
    <mergeCell ref="B42:C42"/>
    <mergeCell ref="I46:K46"/>
    <mergeCell ref="B46:D46"/>
    <mergeCell ref="K44:L44"/>
    <mergeCell ref="B43:E43"/>
    <mergeCell ref="K43:L43"/>
    <mergeCell ref="A1:L1"/>
    <mergeCell ref="B35:B39"/>
    <mergeCell ref="C35:C39"/>
    <mergeCell ref="D35:D39"/>
    <mergeCell ref="A7:A8"/>
    <mergeCell ref="B20:B24"/>
    <mergeCell ref="D20:D24"/>
    <mergeCell ref="B10:B14"/>
    <mergeCell ref="C15:C19"/>
    <mergeCell ref="D15:D19"/>
    <mergeCell ref="B30:B34"/>
    <mergeCell ref="C30:C34"/>
    <mergeCell ref="G2:L2"/>
    <mergeCell ref="D30:D34"/>
    <mergeCell ref="B25:B29"/>
    <mergeCell ref="C25:C29"/>
  </mergeCells>
  <pageMargins left="0.27559055118110237" right="0.35433070866141736" top="0.35433070866141736" bottom="0.35433070866141736" header="0.51181102362204722" footer="0.51181102362204722"/>
  <pageSetup paperSize="9" scale="55" orientation="landscape" r:id="rId1"/>
  <headerFooter>
    <oddFooter xml:space="preserve">&amp;LУД г. Новошахтинск № 854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5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2014-07-09T10:58:36Z</dcterms:modified>
</cp:coreProperties>
</file>